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25" windowHeight="6135" activeTab="2"/>
  </bookViews>
  <sheets>
    <sheet name="2008 (2)" sheetId="1" r:id="rId1"/>
    <sheet name="2008" sheetId="2" r:id="rId2"/>
    <sheet name="2009" sheetId="3" r:id="rId3"/>
    <sheet name="Rujukan" sheetId="4" state="hidden" r:id="rId4"/>
  </sheets>
  <definedNames>
    <definedName name="Jenis">'Rujukan'!$A$2:$A$3</definedName>
    <definedName name="Kemajuan">'Rujukan'!$C$2:$C$4</definedName>
    <definedName name="_xlnm.Print_Area" localSheetId="2">'2009'!$A$1:$M$48</definedName>
    <definedName name="_xlnm.Print_Titles" localSheetId="0">'2008 (2)'!$7:$8</definedName>
    <definedName name="_xlnm.Print_Titles" localSheetId="2">'2009'!$7:$8</definedName>
  </definedNames>
  <calcPr fullCalcOnLoad="1"/>
</workbook>
</file>

<file path=xl/sharedStrings.xml><?xml version="1.0" encoding="utf-8"?>
<sst xmlns="http://schemas.openxmlformats.org/spreadsheetml/2006/main" count="608" uniqueCount="235">
  <si>
    <t>Bil</t>
  </si>
  <si>
    <t>No. Fail/Tarikh</t>
  </si>
  <si>
    <t>No. Surat</t>
  </si>
  <si>
    <t>Nama Dan No. Projek</t>
  </si>
  <si>
    <t>Peruntukan</t>
  </si>
  <si>
    <t>Pesanan Kerajaan, Inden Kerja</t>
  </si>
  <si>
    <t>Baki</t>
  </si>
  <si>
    <t>Peratus</t>
  </si>
  <si>
    <t>Nama Pembekal</t>
  </si>
  <si>
    <t>Kemajuan</t>
  </si>
  <si>
    <t>Tarikh Baucer</t>
  </si>
  <si>
    <t>Waran/S.Kuasa</t>
  </si>
  <si>
    <t xml:space="preserve"> Kuasa KADUN</t>
  </si>
  <si>
    <t>(RM)</t>
  </si>
  <si>
    <t>Tarikh</t>
  </si>
  <si>
    <t>Nilai</t>
  </si>
  <si>
    <t>Perbelanjaan</t>
  </si>
  <si>
    <t>/Kontraktor</t>
  </si>
  <si>
    <t>Fizikal</t>
  </si>
  <si>
    <t>Disediakan</t>
  </si>
  <si>
    <t>Jenis Projek</t>
  </si>
  <si>
    <t>02-Infra</t>
  </si>
  <si>
    <t>03-Bekalan</t>
  </si>
  <si>
    <t>Kemajuan Fizikal</t>
  </si>
  <si>
    <t>01-Belum Mula</t>
  </si>
  <si>
    <t>02-Dlm Proses</t>
  </si>
  <si>
    <t>03-Siap</t>
  </si>
  <si>
    <t>PERUNTUKAN :</t>
  </si>
  <si>
    <t>PERBELANJAAN :</t>
  </si>
  <si>
    <t>BAKI :</t>
  </si>
  <si>
    <t>% KEWANGAN :</t>
  </si>
  <si>
    <t>% FIZIKAL :</t>
  </si>
  <si>
    <t>JUMLAH PROJEK :</t>
  </si>
  <si>
    <t>NZS Venture</t>
  </si>
  <si>
    <t>Jubiha Enterprise</t>
  </si>
  <si>
    <t>NAMA PROJEK:</t>
  </si>
  <si>
    <t xml:space="preserve">DAERAH: </t>
  </si>
  <si>
    <t>SEBERANG PERAI UTARA</t>
  </si>
  <si>
    <t>TARIKH:</t>
  </si>
  <si>
    <t>ADUN BERTAM</t>
  </si>
  <si>
    <t>LAPORAN PELAKSANAAN PROJEK-PROJEK PEMBANGUNAN NEGERI PULAU PINANG TAHUN 2008</t>
  </si>
  <si>
    <t>LAPORAN PELAKSANAAN PROJEK-PROJEK PEMBANGUNAN NEGERI PULAU PINANG TAHUN 2009</t>
  </si>
  <si>
    <t>Prima Scape Ent.</t>
  </si>
  <si>
    <t>Perniagaan Jalil &amp; Keluarga</t>
  </si>
  <si>
    <t>PDSPU4/P/288</t>
  </si>
  <si>
    <t>Usaha Bina Jaya</t>
  </si>
  <si>
    <t>Asas Dinamik Ent</t>
  </si>
  <si>
    <t>SK24/22208 13/2/2008</t>
  </si>
  <si>
    <t>Baikpulih Pam Tandas Sekolah Kebangsaan Tamil Palaniandy</t>
  </si>
  <si>
    <t>Baikpulih Bilik Air Dewan Pongsu Seribu</t>
  </si>
  <si>
    <t>Baikpulih Dewan Orang Ramai Padang Benggali</t>
  </si>
  <si>
    <t>Membina Jalan Asas di Pongsu Seribu keSekolah Kepala Batas</t>
  </si>
  <si>
    <t>Memasang Paip Bekalan Air di Kampong Kovil</t>
  </si>
  <si>
    <t>Menebang Pokok Merbahaya dalam Kadun Bertam</t>
  </si>
  <si>
    <t>Membekal kerusi dan meja untuk Dewan Orang Ramai Kadun Bertam</t>
  </si>
  <si>
    <t>Membekal Kanopi dan Kerusi    untuk Belia Kepala Batas</t>
  </si>
  <si>
    <t>Membekal kain palikat untuk orang susah Kadun Bertam</t>
  </si>
  <si>
    <t>PT 3/25/2003     20/2/2008</t>
  </si>
  <si>
    <t>L080280000113 28/2/2008</t>
  </si>
  <si>
    <t>Prima Scape Ent</t>
  </si>
  <si>
    <t>L080280000111 28/2/2008</t>
  </si>
  <si>
    <t>L080280000115 28/2/2008</t>
  </si>
  <si>
    <t>Membekal kain batik untuk orang sussah Kadun Bertam</t>
  </si>
  <si>
    <t>L080280000114 28/2/2008</t>
  </si>
  <si>
    <t>Membekal Kanopi dan kerusi untuk Dewan Orang Ramai Permatang Manggis</t>
  </si>
  <si>
    <t>L080280000173   13/3/2008</t>
  </si>
  <si>
    <t>Koperasi Warisan Muda Kepala Batas</t>
  </si>
  <si>
    <t>Membekal Komputer untuk Sekolah dalam Kadun Bertam</t>
  </si>
  <si>
    <t>L080280000118 28/2/2008</t>
  </si>
  <si>
    <t>UC Square Sdn. BHd</t>
  </si>
  <si>
    <t>Membekal Komputer untuk Persatuan Belia Kepala Batas.</t>
  </si>
  <si>
    <t>L08028000167 28/2/2008</t>
  </si>
  <si>
    <t>Rangkaian Nilai Bersih Sdn. Bhd.</t>
  </si>
  <si>
    <t>Membekal Mesin Rumpt untuk Persatuan Kaum Cina Kepala Batas.</t>
  </si>
  <si>
    <t>L080280000202   28/2/2008</t>
  </si>
  <si>
    <t>Membekal peralatan Sukan untuk Perkumpulan Wanita Kepala Batas.</t>
  </si>
  <si>
    <t>L080280000174    13/3/2008</t>
  </si>
  <si>
    <t>Membekal Khemah perkelehan untuk Persatuan Belia Kepala Batas.</t>
  </si>
  <si>
    <t>Membekal PA Sistem untuk Surau Permatang Pak Elong</t>
  </si>
  <si>
    <t>L080280000172  13/3/2008</t>
  </si>
  <si>
    <t>Membekal PA Sistem untuk Persatuan Belia Kepala Batas.</t>
  </si>
  <si>
    <t>L080280000165  13/3/2008</t>
  </si>
  <si>
    <t>Membekal Baju mentara untuk Perkumpulan Wanita Kepala Batas.</t>
  </si>
  <si>
    <t>L080280000107   28/2/2008</t>
  </si>
  <si>
    <t>21/2/2008</t>
  </si>
  <si>
    <t>Membekal Peralatan Sukan untuk Puspanita Kepala Batas.</t>
  </si>
  <si>
    <t>L080280000116   28/2/2008</t>
  </si>
  <si>
    <t>Membekal pakaian mentara untuk persatuan Belia Kadun Bertam</t>
  </si>
  <si>
    <t>L080280000112  28/2/2008</t>
  </si>
  <si>
    <t>21/3/2008</t>
  </si>
  <si>
    <t>Membekal peralatan sukan untuk persatuan Belia Kadun Bertam</t>
  </si>
  <si>
    <t>L080280000163 13/3/2008</t>
  </si>
  <si>
    <t xml:space="preserve">Perniagaan Usaha Padu </t>
  </si>
  <si>
    <t>Membekal pakaian mentara untuk Beliawanis Kadun Bertam</t>
  </si>
  <si>
    <t>L080280000203  13/3/2008</t>
  </si>
  <si>
    <t>L080280000170   13/3/2008</t>
  </si>
  <si>
    <t>Membekal alatan Sukan untuk Beliawanis Kaun Bertam</t>
  </si>
  <si>
    <t>Membekal alatan Sukan untuk Belia Kadun Bertam</t>
  </si>
  <si>
    <t>L080280000108   13/3/2008</t>
  </si>
  <si>
    <t>Membekal kanopi/bangku Dewan Orang Ramai Pmtg. Manggis.</t>
  </si>
  <si>
    <t>Membekal alatulis untuk Persatuan Belia Kepala Batas.</t>
  </si>
  <si>
    <t>Ll802800000106 13/3/2008</t>
  </si>
  <si>
    <t>L080280000164 13/3/2008</t>
  </si>
  <si>
    <t>L080280000175 13/3/2008</t>
  </si>
  <si>
    <t>Membekal hamper untuk orang susah kaum India Kadun Bertam</t>
  </si>
  <si>
    <t>Membekal hamper untuk Orang susuh kaum melayu Kepala Batas.</t>
  </si>
  <si>
    <t>Membekal komputer untuk Dewan Orang ramai Kepala Batas.</t>
  </si>
  <si>
    <t>L080280000186   13/3/2008</t>
  </si>
  <si>
    <t>Membekal kamera digital untuk Persatuan Belia Kepala Batas</t>
  </si>
  <si>
    <t>L080280000185 13/3/2008</t>
  </si>
  <si>
    <t>Membekal pingganmangkuk untuk Surau Kadun Bertam.</t>
  </si>
  <si>
    <t>L08028000109    28/2/2008</t>
  </si>
  <si>
    <t>Membekal paralatan Sekolah untuk anak-anak Orang susuh Kadun Bertam.</t>
  </si>
  <si>
    <t>Membekal kanopi untuk Dewan Kampong Tersusun Kepala Batas.</t>
  </si>
  <si>
    <t>L080280000171    28/2/2008</t>
  </si>
  <si>
    <t>L080280000110 28/2/2008</t>
  </si>
  <si>
    <t>Membekal PA Sistem untuk Dewan Oang ramai Pmtg. Manggis.</t>
  </si>
  <si>
    <t>L080280000116   13/3/2008</t>
  </si>
  <si>
    <t>NZS Vunture</t>
  </si>
  <si>
    <t>Membekal Jessy bola untuk persatuan Belia dalamKadun Bertam</t>
  </si>
  <si>
    <t>L080280000108   28/2//2008</t>
  </si>
  <si>
    <t>Membekal habuk batu untuk JKKK Kawasan Kepala Batas</t>
  </si>
  <si>
    <t>L080280000136   4/3/2008</t>
  </si>
  <si>
    <t>Membekal habuk batu untuk JKKK Pmtg. Serdang.</t>
  </si>
  <si>
    <t>Membekal habuk batu untuk JKKK Permatang Sintok</t>
  </si>
  <si>
    <t>Membekal habuk batu untuk Kawasan Permatang Manggis</t>
  </si>
  <si>
    <t>L080280000137  137</t>
  </si>
  <si>
    <t>Menebang Pokok Merbahaya dalam kawasan Kadun Bertam</t>
  </si>
  <si>
    <t>SK25/22208 13/2/2008 (TAMBAHAN)</t>
  </si>
  <si>
    <t>PT3/31/2008  22/3/2008</t>
  </si>
  <si>
    <t>16/4/2008</t>
  </si>
  <si>
    <t>PT3/37/2008     25/2/2008</t>
  </si>
  <si>
    <t>Rumpun Teknik Enterprise</t>
  </si>
  <si>
    <t>Syarikat Usaha Jaya</t>
  </si>
  <si>
    <t>23/3/2008</t>
  </si>
  <si>
    <t>PT3/28/2008   25/2/2008</t>
  </si>
  <si>
    <t>PT 3/35/2008   22/2/2008</t>
  </si>
  <si>
    <t>Lambang Aktif Enterprise</t>
  </si>
  <si>
    <t>PT3/29/2008     22/2/2008</t>
  </si>
  <si>
    <t>13/3/2008</t>
  </si>
  <si>
    <t>L080280000231   21/3/2008</t>
  </si>
  <si>
    <t>25/3/2008</t>
  </si>
  <si>
    <t>28/3/2008</t>
  </si>
  <si>
    <t>Membekal pakaian mentara untuk Belia Kadun bertam</t>
  </si>
  <si>
    <t>31/3/2008</t>
  </si>
  <si>
    <t>L080280000230  21/3/2008</t>
  </si>
  <si>
    <t>28/4/2008</t>
  </si>
  <si>
    <t>L080280000229 21/3/2008</t>
  </si>
  <si>
    <t>26/3/2008</t>
  </si>
  <si>
    <t>25/3//2008</t>
  </si>
  <si>
    <t>L080280000255 25/3/2008</t>
  </si>
  <si>
    <t>L080280000135   4/3/2008</t>
  </si>
  <si>
    <t>PT 3/30/2008    22/2/2008</t>
  </si>
  <si>
    <t>SKPD 009      P0508D041020  10035 (Biasa)</t>
  </si>
  <si>
    <t>PDSPU 4/P/207 (B)</t>
  </si>
  <si>
    <t>AA 883662     27/5/2008</t>
  </si>
  <si>
    <t>-</t>
  </si>
  <si>
    <t>Kejohanan Futsal Liga Komuniti KADUN Bertam 2008</t>
  </si>
  <si>
    <t>SKPD024 P05080041020 10087 (Biasa)</t>
  </si>
  <si>
    <t>Permohonan bantuan alat muzik kepada Kelab Bell Belia Tamil Kepala Batas.</t>
  </si>
  <si>
    <t>17/6/2008</t>
  </si>
  <si>
    <t>AA883677      25/6/2008</t>
  </si>
  <si>
    <t>Sound City Musical Supplies</t>
  </si>
  <si>
    <t>SKPD024 P0508D0412010 0088 (Biasa)</t>
  </si>
  <si>
    <t>Mohon Pemasangan Sistem Pembesar Suara di Surau Permatang Pak Maras</t>
  </si>
  <si>
    <t>SKPD032 P0608D041020 10103 (Biasa)</t>
  </si>
  <si>
    <t>Memohon Peralatan bagi Pusat Khidmat Bakti Kaum India</t>
  </si>
  <si>
    <t>SKPD032  P0608D041020 10104 (Biasa)</t>
  </si>
  <si>
    <t>Permohonan 2 buah khemah kenduri bersama 20 set kerusi meja untuk Persatuan Nelayan Kawasan , Unit Telok Air Tawar</t>
  </si>
  <si>
    <t>16/6/2008</t>
  </si>
  <si>
    <t xml:space="preserve">Membina Mini Tar sepanjang 74 meter di Kampung Permatang Bertam </t>
  </si>
  <si>
    <t>PT3/51/2008   31/7/2008</t>
  </si>
  <si>
    <t>Rihaz Jaya Enterprise</t>
  </si>
  <si>
    <t>AA883680 18/7/2008</t>
  </si>
  <si>
    <t>AA883678    14.7.2008</t>
  </si>
  <si>
    <t>Dunia Harum Ent</t>
  </si>
  <si>
    <t>AA883679     14/7/2008</t>
  </si>
  <si>
    <t>Ablfabawi Enterprise</t>
  </si>
  <si>
    <t>28/7/2008</t>
  </si>
  <si>
    <t>21/7/2008</t>
  </si>
  <si>
    <t>SKPD088 P0708D041020 10259 (Biasa)</t>
  </si>
  <si>
    <t>SKPD088  P0708D041020 10260 (Biasa)</t>
  </si>
  <si>
    <t>Membina Jalan Mini Tar Baru di Kampung Permatang Bertam Sepanjang 80 Meter.</t>
  </si>
  <si>
    <t>PT3/52/2008      31/7/2008</t>
  </si>
  <si>
    <t>Metrik Link Construcrion</t>
  </si>
  <si>
    <t>SKPD088   P07084041020 10264 (Biasa)</t>
  </si>
  <si>
    <t>Penurapan Semula Mini Tar Sepanjang 380 Meter di Kampung Datok</t>
  </si>
  <si>
    <t>PT3/53/2008     31/7/2008</t>
  </si>
  <si>
    <t>S &amp; R Bina Enterprise</t>
  </si>
  <si>
    <t>SKPD 127 P0908DN0410 2010361 (Biasa)</t>
  </si>
  <si>
    <t>Permohonan Sumbangan Membeli Pakaian Peralatan Sukan Kelab Sukan Seri Bertam</t>
  </si>
  <si>
    <t>AA 883689 26/9/2008</t>
  </si>
  <si>
    <t>Karma Gemilang Ent.</t>
  </si>
  <si>
    <t>22/8/2008</t>
  </si>
  <si>
    <t>28/2/2008</t>
  </si>
  <si>
    <t>31/31/2008</t>
  </si>
  <si>
    <t>W0816187 19/3/2009</t>
  </si>
  <si>
    <t>Membina longkang Malaria 2 kaki panjang 150 metar di Kg. Pmtg. Kuang, SPU</t>
  </si>
  <si>
    <t>PT3/6/2009   7/5/2009</t>
  </si>
  <si>
    <t>Nas Dinar Ent.</t>
  </si>
  <si>
    <t>Membekal hamper kepada Warga Tua DUN Bertam</t>
  </si>
  <si>
    <t>Membekal hamper kepada Fakir Miskin di DUN Bertam</t>
  </si>
  <si>
    <t>Membekal khemah, meja dan kerusi untuk Dewan Orang Ramai Surau taman Kuala Bekah</t>
  </si>
  <si>
    <t>L090280000120 24/4/2009</t>
  </si>
  <si>
    <t>Bertam Reka Const.</t>
  </si>
  <si>
    <t>Membekal 1 Komputer, prsisian microsoff, HP Desk Jet All In One Priner untuk JKKK Permatang Serdang Dewan Orang Ramai Dato' Hj.Abdullah Fahim.</t>
  </si>
  <si>
    <t>RML Computer Sdn. Bhd.</t>
  </si>
  <si>
    <t>Membekal Khemah, Meja dan Kerusi untuk Khariah Permatang Kuang 1</t>
  </si>
  <si>
    <t>Membekal khemah, meja dan kerusi untuk khariah Permatang Benggali</t>
  </si>
  <si>
    <t>L090280000117 24/4/2009</t>
  </si>
  <si>
    <t>L090280000096 22/4/2009</t>
  </si>
  <si>
    <t>Cain Husain Trading</t>
  </si>
  <si>
    <t>Membekal khemah, meja dan kerusi untuk Persatuan Cina Permatang Sintok 1</t>
  </si>
  <si>
    <t>L090280000119 24.4.2009</t>
  </si>
  <si>
    <t xml:space="preserve">Membekal Khemah, Meja dan Kerusi untuk Surau Permatang Pak Maras 1 </t>
  </si>
  <si>
    <t>L090280000122 24/4/2009</t>
  </si>
  <si>
    <t>Membekal Khemah, Meja dan Kerusi untuk Dewan Orang Ramai Surau Kampubng Baru 1.</t>
  </si>
  <si>
    <t>L090280000181 25/5/2009</t>
  </si>
  <si>
    <t>Sunanul Huda Ent</t>
  </si>
  <si>
    <t>Membekal Khemah, meja dan kerusi untuk Dewan Orang Ramai Persatuan Cina Permatang Sintok</t>
  </si>
  <si>
    <t>Era Inspirasi Ent.</t>
  </si>
  <si>
    <t>Membekal Khemah, meja dan kerusi untuk Dewan Orang Ramai Surau Kampung Baru</t>
  </si>
  <si>
    <t>L090280000118 24/5/2009</t>
  </si>
  <si>
    <t>L090280000182 25/5/2009</t>
  </si>
  <si>
    <t>Membekal Khemah, meja dan kerusi untuk Dewan Orang Ramai Surau Permatang Pak Maras</t>
  </si>
  <si>
    <t>L090280000123 24/4/2009</t>
  </si>
  <si>
    <t>Membekal Vest kepada Unit Ehsan Pulau Pinang Cawangan Kepala Batas.</t>
  </si>
  <si>
    <t>22/6/2009</t>
  </si>
  <si>
    <t>L090280000277 22/7/2009</t>
  </si>
  <si>
    <t>L090280000249  8/7/2009</t>
  </si>
  <si>
    <t>Asas Dinamik Ent.</t>
  </si>
  <si>
    <t>23/7/2009</t>
  </si>
  <si>
    <t>L090280000278 22/7/2009</t>
  </si>
  <si>
    <t>30/7/2009</t>
  </si>
  <si>
    <t>L090280000180 25/5/09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</si>
</sst>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39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2" xfId="0" applyNumberFormat="1" applyFont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39" fontId="0" fillId="0" borderId="2" xfId="15" applyNumberFormat="1" applyFont="1" applyBorder="1" applyAlignment="1">
      <alignment horizontal="right" vertical="top" wrapText="1"/>
    </xf>
    <xf numFmtId="39" fontId="0" fillId="0" borderId="2" xfId="15" applyNumberFormat="1" applyFont="1" applyBorder="1" applyAlignment="1" quotePrefix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39" fontId="0" fillId="0" borderId="1" xfId="15" applyNumberFormat="1" applyFont="1" applyBorder="1" applyAlignment="1">
      <alignment horizontal="right" vertical="top" wrapText="1"/>
    </xf>
    <xf numFmtId="39" fontId="0" fillId="2" borderId="1" xfId="0" applyNumberFormat="1" applyFont="1" applyFill="1" applyBorder="1" applyAlignment="1">
      <alignment horizontal="right" vertical="top" wrapText="1"/>
    </xf>
    <xf numFmtId="39" fontId="0" fillId="2" borderId="1" xfId="15" applyNumberFormat="1" applyFont="1" applyFill="1" applyBorder="1" applyAlignment="1" quotePrefix="1">
      <alignment horizontal="right" vertical="top" wrapText="1"/>
    </xf>
    <xf numFmtId="9" fontId="0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17" fontId="0" fillId="0" borderId="2" xfId="0" applyNumberFormat="1" applyFont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39" fontId="0" fillId="2" borderId="1" xfId="15" applyNumberFormat="1" applyFont="1" applyFill="1" applyBorder="1" applyAlignment="1">
      <alignment horizontal="right" vertical="top" wrapText="1"/>
    </xf>
    <xf numFmtId="39" fontId="0" fillId="2" borderId="2" xfId="15" applyNumberFormat="1" applyFont="1" applyFill="1" applyBorder="1" applyAlignment="1" quotePrefix="1">
      <alignment horizontal="right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60" workbookViewId="0" topLeftCell="A1">
      <selection activeCell="D77" sqref="D77"/>
    </sheetView>
  </sheetViews>
  <sheetFormatPr defaultColWidth="9.140625" defaultRowHeight="12.75"/>
  <cols>
    <col min="1" max="1" width="3.57421875" style="7" customWidth="1"/>
    <col min="2" max="2" width="15.57421875" style="1" customWidth="1"/>
    <col min="3" max="3" width="14.28125" style="1" bestFit="1" customWidth="1"/>
    <col min="4" max="4" width="27.28125" style="1" customWidth="1"/>
    <col min="5" max="5" width="12.421875" style="1" customWidth="1"/>
    <col min="6" max="6" width="12.28125" style="34" customWidth="1"/>
    <col min="7" max="7" width="16.57421875" style="1" customWidth="1"/>
    <col min="8" max="8" width="13.8515625" style="34" customWidth="1"/>
    <col min="9" max="9" width="10.00390625" style="34" customWidth="1"/>
    <col min="10" max="10" width="15.00390625" style="1" customWidth="1"/>
    <col min="11" max="11" width="20.421875" style="1" customWidth="1"/>
    <col min="12" max="12" width="14.421875" style="1" customWidth="1"/>
    <col min="13" max="13" width="13.8515625" style="1" customWidth="1"/>
    <col min="14" max="16384" width="9.140625" style="1" customWidth="1"/>
  </cols>
  <sheetData>
    <row r="1" spans="1:13" ht="15.7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5"/>
      <c r="B2" s="2"/>
      <c r="C2" s="2"/>
      <c r="D2" s="2"/>
      <c r="E2" s="2"/>
      <c r="F2" s="24"/>
      <c r="G2" s="2"/>
      <c r="H2" s="24"/>
      <c r="I2" s="25"/>
      <c r="J2" s="3"/>
      <c r="K2" s="4"/>
      <c r="L2" s="4"/>
      <c r="M2" s="4"/>
    </row>
    <row r="3" spans="1:13" ht="12.75">
      <c r="A3" s="43" t="s">
        <v>35</v>
      </c>
      <c r="B3" s="43"/>
      <c r="C3" s="50" t="s">
        <v>39</v>
      </c>
      <c r="D3" s="50"/>
      <c r="E3" s="2"/>
      <c r="F3" s="24"/>
      <c r="G3" s="2"/>
      <c r="H3" s="24"/>
      <c r="I3" s="25"/>
      <c r="J3" s="3"/>
      <c r="K3" s="4"/>
      <c r="L3" s="4"/>
      <c r="M3" s="4"/>
    </row>
    <row r="4" spans="1:13" ht="12.75">
      <c r="A4" s="43" t="s">
        <v>36</v>
      </c>
      <c r="B4" s="43"/>
      <c r="C4" s="50" t="s">
        <v>37</v>
      </c>
      <c r="D4" s="50"/>
      <c r="E4" s="2"/>
      <c r="F4" s="24"/>
      <c r="G4" s="2"/>
      <c r="H4" s="24"/>
      <c r="I4" s="25"/>
      <c r="J4" s="3"/>
      <c r="K4" s="4"/>
      <c r="L4" s="4"/>
      <c r="M4" s="4"/>
    </row>
    <row r="5" spans="1:13" ht="12.75">
      <c r="A5" s="43" t="s">
        <v>38</v>
      </c>
      <c r="B5" s="43"/>
      <c r="C5" s="2" t="s">
        <v>195</v>
      </c>
      <c r="D5" s="2"/>
      <c r="E5" s="2"/>
      <c r="F5" s="24"/>
      <c r="G5" s="2"/>
      <c r="H5" s="24"/>
      <c r="I5" s="25"/>
      <c r="J5" s="3"/>
      <c r="K5" s="4"/>
      <c r="L5" s="4"/>
      <c r="M5" s="4"/>
    </row>
    <row r="6" spans="1:13" ht="12.75">
      <c r="A6" s="6"/>
      <c r="B6" s="4"/>
      <c r="C6" s="4"/>
      <c r="D6" s="4"/>
      <c r="E6" s="4"/>
      <c r="F6" s="26"/>
      <c r="G6" s="4"/>
      <c r="H6" s="25"/>
      <c r="I6" s="25"/>
      <c r="J6" s="3"/>
      <c r="K6" s="4"/>
      <c r="L6" s="4"/>
      <c r="M6" s="4"/>
    </row>
    <row r="7" spans="1:13" ht="12.75">
      <c r="A7" s="13" t="s">
        <v>0</v>
      </c>
      <c r="B7" s="13" t="s">
        <v>1</v>
      </c>
      <c r="C7" s="13" t="s">
        <v>2</v>
      </c>
      <c r="D7" s="13" t="s">
        <v>3</v>
      </c>
      <c r="E7" s="13" t="s">
        <v>20</v>
      </c>
      <c r="F7" s="13" t="s">
        <v>4</v>
      </c>
      <c r="G7" s="44" t="s">
        <v>5</v>
      </c>
      <c r="H7" s="45"/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</row>
    <row r="8" spans="1:13" ht="12.75">
      <c r="A8" s="14"/>
      <c r="B8" s="14" t="s">
        <v>11</v>
      </c>
      <c r="C8" s="14" t="s">
        <v>12</v>
      </c>
      <c r="D8" s="14"/>
      <c r="E8" s="14"/>
      <c r="F8" s="14" t="s">
        <v>13</v>
      </c>
      <c r="G8" s="15" t="s">
        <v>14</v>
      </c>
      <c r="H8" s="15" t="s">
        <v>15</v>
      </c>
      <c r="I8" s="14" t="s">
        <v>13</v>
      </c>
      <c r="J8" s="14" t="s">
        <v>16</v>
      </c>
      <c r="K8" s="14" t="s">
        <v>17</v>
      </c>
      <c r="L8" s="14" t="s">
        <v>18</v>
      </c>
      <c r="M8" s="14" t="s">
        <v>19</v>
      </c>
    </row>
    <row r="9" spans="1:13" ht="38.25">
      <c r="A9" s="11">
        <v>1</v>
      </c>
      <c r="B9" s="12" t="s">
        <v>44</v>
      </c>
      <c r="C9" s="36" t="s">
        <v>47</v>
      </c>
      <c r="D9" s="12" t="s">
        <v>48</v>
      </c>
      <c r="E9" s="11" t="s">
        <v>21</v>
      </c>
      <c r="F9" s="27">
        <v>6000</v>
      </c>
      <c r="G9" s="12" t="s">
        <v>129</v>
      </c>
      <c r="H9" s="27">
        <v>6000</v>
      </c>
      <c r="I9" s="28">
        <f aca="true" t="shared" si="0" ref="I9:I32">F9-H9</f>
        <v>0</v>
      </c>
      <c r="J9" s="19">
        <f aca="true" t="shared" si="1" ref="J9:J33">H9/F9</f>
        <v>1</v>
      </c>
      <c r="K9" s="12" t="s">
        <v>34</v>
      </c>
      <c r="L9" s="20" t="s">
        <v>26</v>
      </c>
      <c r="M9" s="11" t="s">
        <v>130</v>
      </c>
    </row>
    <row r="10" spans="1:13" ht="25.5">
      <c r="A10" s="9">
        <v>2</v>
      </c>
      <c r="B10" s="29" t="s">
        <v>44</v>
      </c>
      <c r="C10" s="9" t="s">
        <v>47</v>
      </c>
      <c r="D10" s="10" t="s">
        <v>49</v>
      </c>
      <c r="E10" s="9" t="s">
        <v>21</v>
      </c>
      <c r="F10" s="30">
        <v>3500</v>
      </c>
      <c r="G10" s="10" t="s">
        <v>131</v>
      </c>
      <c r="H10" s="30">
        <v>3500</v>
      </c>
      <c r="I10" s="28">
        <f t="shared" si="0"/>
        <v>0</v>
      </c>
      <c r="J10" s="19">
        <f t="shared" si="1"/>
        <v>1</v>
      </c>
      <c r="K10" s="10" t="s">
        <v>132</v>
      </c>
      <c r="L10" s="9" t="s">
        <v>26</v>
      </c>
      <c r="M10" s="9" t="s">
        <v>194</v>
      </c>
    </row>
    <row r="11" spans="1:13" ht="25.5">
      <c r="A11" s="11">
        <v>3</v>
      </c>
      <c r="B11" s="29" t="s">
        <v>44</v>
      </c>
      <c r="C11" s="9" t="s">
        <v>47</v>
      </c>
      <c r="D11" s="10" t="s">
        <v>50</v>
      </c>
      <c r="E11" s="9" t="s">
        <v>21</v>
      </c>
      <c r="F11" s="30">
        <v>2500</v>
      </c>
      <c r="G11" s="10" t="s">
        <v>57</v>
      </c>
      <c r="H11" s="30">
        <v>2500</v>
      </c>
      <c r="I11" s="28">
        <f t="shared" si="0"/>
        <v>0</v>
      </c>
      <c r="J11" s="19">
        <f t="shared" si="1"/>
        <v>1</v>
      </c>
      <c r="K11" s="10" t="s">
        <v>133</v>
      </c>
      <c r="L11" s="9" t="s">
        <v>26</v>
      </c>
      <c r="M11" s="9" t="s">
        <v>134</v>
      </c>
    </row>
    <row r="12" spans="1:13" ht="38.25">
      <c r="A12" s="9">
        <v>4</v>
      </c>
      <c r="B12" s="29" t="s">
        <v>44</v>
      </c>
      <c r="C12" s="9" t="s">
        <v>47</v>
      </c>
      <c r="D12" s="10" t="s">
        <v>51</v>
      </c>
      <c r="E12" s="9" t="s">
        <v>21</v>
      </c>
      <c r="F12" s="30">
        <v>5000</v>
      </c>
      <c r="G12" s="10" t="s">
        <v>135</v>
      </c>
      <c r="H12" s="30">
        <v>5000</v>
      </c>
      <c r="I12" s="28">
        <f t="shared" si="0"/>
        <v>0</v>
      </c>
      <c r="J12" s="19">
        <f t="shared" si="1"/>
        <v>1</v>
      </c>
      <c r="K12" s="10" t="s">
        <v>92</v>
      </c>
      <c r="L12" s="9" t="s">
        <v>26</v>
      </c>
      <c r="M12" s="21">
        <v>39664</v>
      </c>
    </row>
    <row r="13" spans="1:13" ht="25.5">
      <c r="A13" s="11">
        <v>5</v>
      </c>
      <c r="B13" s="29" t="s">
        <v>44</v>
      </c>
      <c r="C13" s="9" t="s">
        <v>47</v>
      </c>
      <c r="D13" s="10" t="s">
        <v>52</v>
      </c>
      <c r="E13" s="9" t="s">
        <v>21</v>
      </c>
      <c r="F13" s="30">
        <v>15000</v>
      </c>
      <c r="G13" s="10" t="s">
        <v>136</v>
      </c>
      <c r="H13" s="30">
        <v>15000</v>
      </c>
      <c r="I13" s="28">
        <f t="shared" si="0"/>
        <v>0</v>
      </c>
      <c r="J13" s="19">
        <f t="shared" si="1"/>
        <v>1</v>
      </c>
      <c r="K13" s="10" t="s">
        <v>137</v>
      </c>
      <c r="L13" s="9" t="s">
        <v>26</v>
      </c>
      <c r="M13" s="21" t="s">
        <v>130</v>
      </c>
    </row>
    <row r="14" spans="1:13" ht="25.5">
      <c r="A14" s="9">
        <v>6</v>
      </c>
      <c r="B14" s="29" t="s">
        <v>44</v>
      </c>
      <c r="C14" s="9" t="s">
        <v>47</v>
      </c>
      <c r="D14" s="10" t="s">
        <v>53</v>
      </c>
      <c r="E14" s="9" t="s">
        <v>21</v>
      </c>
      <c r="F14" s="30">
        <v>8000</v>
      </c>
      <c r="G14" s="10" t="s">
        <v>138</v>
      </c>
      <c r="H14" s="30">
        <v>8000</v>
      </c>
      <c r="I14" s="28">
        <f t="shared" si="0"/>
        <v>0</v>
      </c>
      <c r="J14" s="19">
        <f t="shared" si="1"/>
        <v>1</v>
      </c>
      <c r="K14" s="10" t="s">
        <v>34</v>
      </c>
      <c r="L14" s="9" t="s">
        <v>26</v>
      </c>
      <c r="M14" s="21" t="s">
        <v>169</v>
      </c>
    </row>
    <row r="15" spans="1:13" ht="38.25">
      <c r="A15" s="11">
        <v>7</v>
      </c>
      <c r="B15" s="29" t="s">
        <v>44</v>
      </c>
      <c r="C15" s="9" t="s">
        <v>47</v>
      </c>
      <c r="D15" s="10" t="s">
        <v>54</v>
      </c>
      <c r="E15" s="9" t="s">
        <v>22</v>
      </c>
      <c r="F15" s="30">
        <v>5000</v>
      </c>
      <c r="G15" s="10" t="s">
        <v>58</v>
      </c>
      <c r="H15" s="30">
        <v>5000</v>
      </c>
      <c r="I15" s="28">
        <f t="shared" si="0"/>
        <v>0</v>
      </c>
      <c r="J15" s="19">
        <f t="shared" si="1"/>
        <v>1</v>
      </c>
      <c r="K15" s="10" t="s">
        <v>59</v>
      </c>
      <c r="L15" s="9" t="s">
        <v>26</v>
      </c>
      <c r="M15" s="9" t="s">
        <v>139</v>
      </c>
    </row>
    <row r="16" spans="1:13" ht="25.5">
      <c r="A16" s="9">
        <v>8</v>
      </c>
      <c r="B16" s="29" t="s">
        <v>44</v>
      </c>
      <c r="C16" s="9" t="s">
        <v>47</v>
      </c>
      <c r="D16" s="10" t="s">
        <v>55</v>
      </c>
      <c r="E16" s="9" t="s">
        <v>22</v>
      </c>
      <c r="F16" s="30">
        <v>5000</v>
      </c>
      <c r="G16" s="10" t="s">
        <v>60</v>
      </c>
      <c r="H16" s="30">
        <v>5000</v>
      </c>
      <c r="I16" s="28">
        <f t="shared" si="0"/>
        <v>0</v>
      </c>
      <c r="J16" s="19">
        <f t="shared" si="1"/>
        <v>1</v>
      </c>
      <c r="K16" s="10" t="s">
        <v>59</v>
      </c>
      <c r="L16" s="9" t="s">
        <v>26</v>
      </c>
      <c r="M16" s="21" t="s">
        <v>139</v>
      </c>
    </row>
    <row r="17" spans="1:13" ht="25.5">
      <c r="A17" s="11">
        <v>9</v>
      </c>
      <c r="B17" s="29" t="s">
        <v>44</v>
      </c>
      <c r="C17" s="9" t="s">
        <v>47</v>
      </c>
      <c r="D17" s="10" t="s">
        <v>56</v>
      </c>
      <c r="E17" s="9" t="s">
        <v>22</v>
      </c>
      <c r="F17" s="30">
        <v>5000</v>
      </c>
      <c r="G17" s="10" t="s">
        <v>61</v>
      </c>
      <c r="H17" s="30">
        <v>5000</v>
      </c>
      <c r="I17" s="28">
        <f t="shared" si="0"/>
        <v>0</v>
      </c>
      <c r="J17" s="19">
        <f t="shared" si="1"/>
        <v>1</v>
      </c>
      <c r="K17" s="10" t="s">
        <v>59</v>
      </c>
      <c r="L17" s="9" t="s">
        <v>26</v>
      </c>
      <c r="M17" s="21" t="s">
        <v>89</v>
      </c>
    </row>
    <row r="18" spans="1:13" ht="25.5">
      <c r="A18" s="9">
        <v>10</v>
      </c>
      <c r="B18" s="29" t="s">
        <v>44</v>
      </c>
      <c r="C18" s="9" t="s">
        <v>47</v>
      </c>
      <c r="D18" s="10" t="s">
        <v>62</v>
      </c>
      <c r="E18" s="9" t="s">
        <v>22</v>
      </c>
      <c r="F18" s="30">
        <v>5000</v>
      </c>
      <c r="G18" s="10" t="s">
        <v>63</v>
      </c>
      <c r="H18" s="30">
        <v>5000</v>
      </c>
      <c r="I18" s="28">
        <f t="shared" si="0"/>
        <v>0</v>
      </c>
      <c r="J18" s="19">
        <f t="shared" si="1"/>
        <v>1</v>
      </c>
      <c r="K18" s="10" t="s">
        <v>59</v>
      </c>
      <c r="L18" s="9" t="s">
        <v>26</v>
      </c>
      <c r="M18" s="21" t="s">
        <v>84</v>
      </c>
    </row>
    <row r="19" spans="1:13" ht="38.25">
      <c r="A19" s="11">
        <v>11</v>
      </c>
      <c r="B19" s="29" t="s">
        <v>44</v>
      </c>
      <c r="C19" s="9" t="s">
        <v>47</v>
      </c>
      <c r="D19" s="10" t="s">
        <v>64</v>
      </c>
      <c r="E19" s="9" t="s">
        <v>22</v>
      </c>
      <c r="F19" s="30">
        <v>5000</v>
      </c>
      <c r="G19" s="10" t="s">
        <v>65</v>
      </c>
      <c r="H19" s="30">
        <v>5000</v>
      </c>
      <c r="I19" s="28">
        <f t="shared" si="0"/>
        <v>0</v>
      </c>
      <c r="J19" s="19">
        <f t="shared" si="1"/>
        <v>1</v>
      </c>
      <c r="K19" s="10" t="s">
        <v>66</v>
      </c>
      <c r="L19" s="9" t="s">
        <v>26</v>
      </c>
      <c r="M19" s="21">
        <v>39664</v>
      </c>
    </row>
    <row r="20" spans="1:13" ht="25.5">
      <c r="A20" s="9">
        <v>12</v>
      </c>
      <c r="B20" s="29" t="s">
        <v>44</v>
      </c>
      <c r="C20" s="9" t="s">
        <v>47</v>
      </c>
      <c r="D20" s="10" t="s">
        <v>67</v>
      </c>
      <c r="E20" s="9" t="s">
        <v>22</v>
      </c>
      <c r="F20" s="30">
        <v>4000</v>
      </c>
      <c r="G20" s="10" t="s">
        <v>68</v>
      </c>
      <c r="H20" s="30">
        <v>4000</v>
      </c>
      <c r="I20" s="28">
        <f t="shared" si="0"/>
        <v>0</v>
      </c>
      <c r="J20" s="19">
        <f t="shared" si="1"/>
        <v>1</v>
      </c>
      <c r="K20" s="10" t="s">
        <v>69</v>
      </c>
      <c r="L20" s="9" t="s">
        <v>26</v>
      </c>
      <c r="M20" s="21" t="s">
        <v>89</v>
      </c>
    </row>
    <row r="21" spans="1:13" ht="25.5">
      <c r="A21" s="11">
        <v>13</v>
      </c>
      <c r="B21" s="29" t="s">
        <v>44</v>
      </c>
      <c r="C21" s="9" t="s">
        <v>47</v>
      </c>
      <c r="D21" s="10" t="s">
        <v>70</v>
      </c>
      <c r="E21" s="9" t="s">
        <v>22</v>
      </c>
      <c r="F21" s="30">
        <v>4000</v>
      </c>
      <c r="G21" s="10" t="s">
        <v>71</v>
      </c>
      <c r="H21" s="30">
        <v>4000</v>
      </c>
      <c r="I21" s="28">
        <f t="shared" si="0"/>
        <v>0</v>
      </c>
      <c r="J21" s="19">
        <f t="shared" si="1"/>
        <v>1</v>
      </c>
      <c r="K21" s="10" t="s">
        <v>72</v>
      </c>
      <c r="L21" s="9" t="s">
        <v>26</v>
      </c>
      <c r="M21" s="21" t="s">
        <v>134</v>
      </c>
    </row>
    <row r="22" spans="1:13" ht="38.25">
      <c r="A22" s="9">
        <v>14</v>
      </c>
      <c r="B22" s="29" t="s">
        <v>44</v>
      </c>
      <c r="C22" s="9" t="s">
        <v>47</v>
      </c>
      <c r="D22" s="10" t="s">
        <v>73</v>
      </c>
      <c r="E22" s="9" t="s">
        <v>22</v>
      </c>
      <c r="F22" s="30">
        <v>2000</v>
      </c>
      <c r="G22" s="10" t="s">
        <v>74</v>
      </c>
      <c r="H22" s="30">
        <v>2000</v>
      </c>
      <c r="I22" s="28">
        <f t="shared" si="0"/>
        <v>0</v>
      </c>
      <c r="J22" s="19">
        <f t="shared" si="1"/>
        <v>1</v>
      </c>
      <c r="K22" s="10" t="s">
        <v>66</v>
      </c>
      <c r="L22" s="9" t="s">
        <v>26</v>
      </c>
      <c r="M22" s="21">
        <v>39664</v>
      </c>
    </row>
    <row r="23" spans="1:13" ht="38.25">
      <c r="A23" s="11">
        <v>15</v>
      </c>
      <c r="B23" s="29" t="s">
        <v>44</v>
      </c>
      <c r="C23" s="9" t="s">
        <v>47</v>
      </c>
      <c r="D23" s="10" t="s">
        <v>75</v>
      </c>
      <c r="E23" s="9" t="s">
        <v>22</v>
      </c>
      <c r="F23" s="30">
        <v>1000</v>
      </c>
      <c r="G23" s="10" t="s">
        <v>76</v>
      </c>
      <c r="H23" s="30">
        <v>1000</v>
      </c>
      <c r="I23" s="28">
        <f t="shared" si="0"/>
        <v>0</v>
      </c>
      <c r="J23" s="19">
        <f t="shared" si="1"/>
        <v>1</v>
      </c>
      <c r="K23" s="10" t="s">
        <v>66</v>
      </c>
      <c r="L23" s="9" t="s">
        <v>26</v>
      </c>
      <c r="M23" s="21">
        <v>39664</v>
      </c>
    </row>
    <row r="24" spans="1:13" ht="38.25">
      <c r="A24" s="11">
        <v>16</v>
      </c>
      <c r="B24" s="29" t="s">
        <v>44</v>
      </c>
      <c r="C24" s="9" t="s">
        <v>47</v>
      </c>
      <c r="D24" s="10" t="s">
        <v>77</v>
      </c>
      <c r="E24" s="9" t="s">
        <v>22</v>
      </c>
      <c r="F24" s="30">
        <v>2000</v>
      </c>
      <c r="G24" s="10" t="s">
        <v>79</v>
      </c>
      <c r="H24" s="30">
        <v>2000</v>
      </c>
      <c r="I24" s="28">
        <f t="shared" si="0"/>
        <v>0</v>
      </c>
      <c r="J24" s="19">
        <f t="shared" si="1"/>
        <v>1</v>
      </c>
      <c r="K24" s="10" t="s">
        <v>66</v>
      </c>
      <c r="L24" s="9" t="s">
        <v>26</v>
      </c>
      <c r="M24" s="21">
        <v>39664</v>
      </c>
    </row>
    <row r="25" spans="1:13" ht="25.5">
      <c r="A25" s="11">
        <v>17</v>
      </c>
      <c r="B25" s="29" t="s">
        <v>44</v>
      </c>
      <c r="C25" s="9" t="s">
        <v>47</v>
      </c>
      <c r="D25" s="10" t="s">
        <v>78</v>
      </c>
      <c r="E25" s="9" t="s">
        <v>22</v>
      </c>
      <c r="F25" s="30">
        <v>5000</v>
      </c>
      <c r="G25" s="10" t="s">
        <v>140</v>
      </c>
      <c r="H25" s="30">
        <v>5000</v>
      </c>
      <c r="I25" s="28">
        <f t="shared" si="0"/>
        <v>0</v>
      </c>
      <c r="J25" s="19">
        <f t="shared" si="1"/>
        <v>1</v>
      </c>
      <c r="K25" s="10" t="s">
        <v>33</v>
      </c>
      <c r="L25" s="9" t="s">
        <v>26</v>
      </c>
      <c r="M25" s="21">
        <v>39756</v>
      </c>
    </row>
    <row r="26" spans="1:13" ht="25.5">
      <c r="A26" s="11">
        <v>18</v>
      </c>
      <c r="B26" s="29" t="s">
        <v>44</v>
      </c>
      <c r="C26" s="9" t="s">
        <v>47</v>
      </c>
      <c r="D26" s="10" t="s">
        <v>80</v>
      </c>
      <c r="E26" s="9" t="s">
        <v>22</v>
      </c>
      <c r="F26" s="30">
        <v>1000</v>
      </c>
      <c r="G26" s="10" t="s">
        <v>81</v>
      </c>
      <c r="H26" s="30">
        <v>1000</v>
      </c>
      <c r="I26" s="28">
        <f t="shared" si="0"/>
        <v>0</v>
      </c>
      <c r="J26" s="19">
        <f t="shared" si="1"/>
        <v>1</v>
      </c>
      <c r="K26" s="10" t="s">
        <v>33</v>
      </c>
      <c r="L26" s="9" t="s">
        <v>26</v>
      </c>
      <c r="M26" s="21" t="s">
        <v>141</v>
      </c>
    </row>
    <row r="27" spans="1:13" ht="38.25">
      <c r="A27" s="11">
        <v>19</v>
      </c>
      <c r="B27" s="29" t="s">
        <v>44</v>
      </c>
      <c r="C27" s="9" t="s">
        <v>47</v>
      </c>
      <c r="D27" s="10" t="s">
        <v>82</v>
      </c>
      <c r="E27" s="9" t="s">
        <v>22</v>
      </c>
      <c r="F27" s="30">
        <v>5000</v>
      </c>
      <c r="G27" s="10" t="s">
        <v>83</v>
      </c>
      <c r="H27" s="30">
        <v>5000</v>
      </c>
      <c r="I27" s="28">
        <f t="shared" si="0"/>
        <v>0</v>
      </c>
      <c r="J27" s="19">
        <f t="shared" si="1"/>
        <v>1</v>
      </c>
      <c r="K27" s="10" t="s">
        <v>59</v>
      </c>
      <c r="L27" s="9" t="s">
        <v>26</v>
      </c>
      <c r="M27" s="21" t="s">
        <v>139</v>
      </c>
    </row>
    <row r="28" spans="1:13" ht="25.5">
      <c r="A28" s="11">
        <v>20</v>
      </c>
      <c r="B28" s="29" t="s">
        <v>44</v>
      </c>
      <c r="C28" s="9" t="s">
        <v>47</v>
      </c>
      <c r="D28" s="10" t="s">
        <v>85</v>
      </c>
      <c r="E28" s="9" t="s">
        <v>22</v>
      </c>
      <c r="F28" s="30">
        <v>3000</v>
      </c>
      <c r="G28" s="10" t="s">
        <v>86</v>
      </c>
      <c r="H28" s="30">
        <v>3000</v>
      </c>
      <c r="I28" s="28">
        <f t="shared" si="0"/>
        <v>0</v>
      </c>
      <c r="J28" s="19">
        <f t="shared" si="1"/>
        <v>1</v>
      </c>
      <c r="K28" s="10" t="s">
        <v>59</v>
      </c>
      <c r="L28" s="9" t="s">
        <v>26</v>
      </c>
      <c r="M28" s="21" t="s">
        <v>139</v>
      </c>
    </row>
    <row r="29" spans="1:13" ht="38.25">
      <c r="A29" s="11">
        <v>21</v>
      </c>
      <c r="B29" s="29" t="s">
        <v>44</v>
      </c>
      <c r="C29" s="9" t="s">
        <v>47</v>
      </c>
      <c r="D29" s="10" t="s">
        <v>87</v>
      </c>
      <c r="E29" s="9" t="s">
        <v>22</v>
      </c>
      <c r="F29" s="30">
        <v>5000</v>
      </c>
      <c r="G29" s="10" t="s">
        <v>88</v>
      </c>
      <c r="H29" s="30">
        <v>5000</v>
      </c>
      <c r="I29" s="28">
        <f t="shared" si="0"/>
        <v>0</v>
      </c>
      <c r="J29" s="19">
        <f t="shared" si="1"/>
        <v>1</v>
      </c>
      <c r="K29" s="10" t="s">
        <v>59</v>
      </c>
      <c r="L29" s="9" t="s">
        <v>26</v>
      </c>
      <c r="M29" s="21" t="s">
        <v>139</v>
      </c>
    </row>
    <row r="30" spans="1:13" ht="38.25">
      <c r="A30" s="11">
        <v>22</v>
      </c>
      <c r="B30" s="29" t="s">
        <v>44</v>
      </c>
      <c r="C30" s="9" t="s">
        <v>47</v>
      </c>
      <c r="D30" s="10" t="s">
        <v>90</v>
      </c>
      <c r="E30" s="9" t="s">
        <v>22</v>
      </c>
      <c r="F30" s="30">
        <v>3000</v>
      </c>
      <c r="G30" s="10" t="s">
        <v>91</v>
      </c>
      <c r="H30" s="30">
        <v>3000</v>
      </c>
      <c r="I30" s="28">
        <f t="shared" si="0"/>
        <v>0</v>
      </c>
      <c r="J30" s="19">
        <f t="shared" si="1"/>
        <v>1</v>
      </c>
      <c r="K30" s="10" t="s">
        <v>92</v>
      </c>
      <c r="L30" s="9" t="s">
        <v>26</v>
      </c>
      <c r="M30" s="21" t="s">
        <v>142</v>
      </c>
    </row>
    <row r="31" spans="1:13" ht="38.25">
      <c r="A31" s="11">
        <v>23</v>
      </c>
      <c r="B31" s="29" t="s">
        <v>44</v>
      </c>
      <c r="C31" s="9" t="s">
        <v>128</v>
      </c>
      <c r="D31" s="10" t="s">
        <v>93</v>
      </c>
      <c r="E31" s="9" t="s">
        <v>22</v>
      </c>
      <c r="F31" s="30">
        <v>5000</v>
      </c>
      <c r="G31" s="10" t="s">
        <v>94</v>
      </c>
      <c r="H31" s="30">
        <v>5000</v>
      </c>
      <c r="I31" s="28">
        <f t="shared" si="0"/>
        <v>0</v>
      </c>
      <c r="J31" s="19">
        <f t="shared" si="1"/>
        <v>1</v>
      </c>
      <c r="K31" s="10" t="s">
        <v>66</v>
      </c>
      <c r="L31" s="9" t="s">
        <v>26</v>
      </c>
      <c r="M31" s="21" t="s">
        <v>144</v>
      </c>
    </row>
    <row r="32" spans="1:13" ht="38.25">
      <c r="A32" s="11">
        <v>24</v>
      </c>
      <c r="B32" s="29" t="s">
        <v>44</v>
      </c>
      <c r="C32" s="9" t="s">
        <v>128</v>
      </c>
      <c r="D32" s="10" t="s">
        <v>143</v>
      </c>
      <c r="E32" s="9" t="s">
        <v>22</v>
      </c>
      <c r="F32" s="30">
        <v>5000</v>
      </c>
      <c r="G32" s="10" t="s">
        <v>95</v>
      </c>
      <c r="H32" s="30">
        <v>5000</v>
      </c>
      <c r="I32" s="28">
        <f t="shared" si="0"/>
        <v>0</v>
      </c>
      <c r="J32" s="19">
        <f t="shared" si="1"/>
        <v>1</v>
      </c>
      <c r="K32" s="10" t="s">
        <v>66</v>
      </c>
      <c r="L32" s="9" t="s">
        <v>26</v>
      </c>
      <c r="M32" s="21" t="s">
        <v>144</v>
      </c>
    </row>
    <row r="33" spans="1:13" ht="38.25">
      <c r="A33" s="11">
        <v>25</v>
      </c>
      <c r="B33" s="29" t="s">
        <v>44</v>
      </c>
      <c r="C33" s="9" t="s">
        <v>128</v>
      </c>
      <c r="D33" s="10" t="s">
        <v>96</v>
      </c>
      <c r="E33" s="9" t="s">
        <v>22</v>
      </c>
      <c r="F33" s="30">
        <v>5000</v>
      </c>
      <c r="G33" s="10" t="s">
        <v>145</v>
      </c>
      <c r="H33" s="30">
        <v>5000</v>
      </c>
      <c r="I33" s="28">
        <v>0</v>
      </c>
      <c r="J33" s="19">
        <f t="shared" si="1"/>
        <v>1</v>
      </c>
      <c r="K33" s="10" t="s">
        <v>59</v>
      </c>
      <c r="L33" s="9" t="s">
        <v>26</v>
      </c>
      <c r="M33" s="21" t="s">
        <v>146</v>
      </c>
    </row>
    <row r="34" spans="1:13" ht="38.25">
      <c r="A34" s="11">
        <v>26</v>
      </c>
      <c r="B34" s="29" t="s">
        <v>44</v>
      </c>
      <c r="C34" s="9" t="s">
        <v>128</v>
      </c>
      <c r="D34" s="10" t="s">
        <v>97</v>
      </c>
      <c r="E34" s="9" t="s">
        <v>22</v>
      </c>
      <c r="F34" s="30">
        <v>5000</v>
      </c>
      <c r="G34" s="10" t="s">
        <v>98</v>
      </c>
      <c r="H34" s="30">
        <v>5000</v>
      </c>
      <c r="I34" s="28">
        <v>0</v>
      </c>
      <c r="J34" s="19">
        <v>1</v>
      </c>
      <c r="K34" s="10" t="s">
        <v>66</v>
      </c>
      <c r="L34" s="9" t="s">
        <v>26</v>
      </c>
      <c r="M34" s="21">
        <v>39664</v>
      </c>
    </row>
    <row r="35" spans="1:13" ht="38.25">
      <c r="A35" s="11">
        <v>27</v>
      </c>
      <c r="B35" s="29" t="s">
        <v>44</v>
      </c>
      <c r="C35" s="9" t="s">
        <v>128</v>
      </c>
      <c r="D35" s="10" t="s">
        <v>99</v>
      </c>
      <c r="E35" s="9" t="s">
        <v>22</v>
      </c>
      <c r="F35" s="30">
        <v>5000</v>
      </c>
      <c r="G35" s="10" t="s">
        <v>101</v>
      </c>
      <c r="H35" s="30">
        <v>5000</v>
      </c>
      <c r="I35" s="28">
        <v>0</v>
      </c>
      <c r="J35" s="19">
        <v>1</v>
      </c>
      <c r="K35" s="10" t="s">
        <v>59</v>
      </c>
      <c r="L35" s="9" t="s">
        <v>26</v>
      </c>
      <c r="M35" s="21" t="s">
        <v>89</v>
      </c>
    </row>
    <row r="36" spans="1:13" ht="38.25">
      <c r="A36" s="11">
        <v>28</v>
      </c>
      <c r="B36" s="29" t="s">
        <v>44</v>
      </c>
      <c r="C36" s="9" t="s">
        <v>128</v>
      </c>
      <c r="D36" s="10" t="s">
        <v>100</v>
      </c>
      <c r="E36" s="9" t="s">
        <v>22</v>
      </c>
      <c r="F36" s="30">
        <v>5000</v>
      </c>
      <c r="G36" s="10" t="s">
        <v>102</v>
      </c>
      <c r="H36" s="30">
        <v>5000</v>
      </c>
      <c r="I36" s="28">
        <v>0</v>
      </c>
      <c r="J36" s="19">
        <v>1</v>
      </c>
      <c r="K36" s="10" t="s">
        <v>66</v>
      </c>
      <c r="L36" s="9" t="s">
        <v>26</v>
      </c>
      <c r="M36" s="21" t="s">
        <v>144</v>
      </c>
    </row>
    <row r="37" spans="1:13" ht="38.25">
      <c r="A37" s="11">
        <v>29</v>
      </c>
      <c r="B37" s="29" t="s">
        <v>44</v>
      </c>
      <c r="C37" s="9" t="s">
        <v>128</v>
      </c>
      <c r="D37" s="10" t="s">
        <v>105</v>
      </c>
      <c r="E37" s="9" t="s">
        <v>22</v>
      </c>
      <c r="F37" s="30">
        <v>5000</v>
      </c>
      <c r="G37" s="10" t="s">
        <v>103</v>
      </c>
      <c r="H37" s="30">
        <v>5000</v>
      </c>
      <c r="I37" s="28">
        <v>0</v>
      </c>
      <c r="J37" s="19">
        <v>1</v>
      </c>
      <c r="K37" s="10" t="s">
        <v>66</v>
      </c>
      <c r="L37" s="9" t="s">
        <v>26</v>
      </c>
      <c r="M37" s="21" t="s">
        <v>144</v>
      </c>
    </row>
    <row r="38" spans="1:13" ht="38.25">
      <c r="A38" s="11">
        <v>30</v>
      </c>
      <c r="B38" s="29" t="s">
        <v>44</v>
      </c>
      <c r="C38" s="9" t="s">
        <v>128</v>
      </c>
      <c r="D38" s="10" t="s">
        <v>104</v>
      </c>
      <c r="E38" s="9" t="s">
        <v>22</v>
      </c>
      <c r="F38" s="30">
        <v>5000</v>
      </c>
      <c r="G38" s="10" t="s">
        <v>147</v>
      </c>
      <c r="H38" s="30">
        <v>5000</v>
      </c>
      <c r="I38" s="28">
        <f aca="true" t="shared" si="2" ref="I38:I45">F38-H38</f>
        <v>0</v>
      </c>
      <c r="J38" s="19">
        <f aca="true" t="shared" si="3" ref="J38:J48">H38/F38</f>
        <v>1</v>
      </c>
      <c r="K38" s="10" t="s">
        <v>66</v>
      </c>
      <c r="L38" s="9" t="s">
        <v>26</v>
      </c>
      <c r="M38" s="21" t="s">
        <v>144</v>
      </c>
    </row>
    <row r="39" spans="1:13" ht="38.25">
      <c r="A39" s="11">
        <v>31</v>
      </c>
      <c r="B39" s="29" t="s">
        <v>44</v>
      </c>
      <c r="C39" s="9" t="s">
        <v>128</v>
      </c>
      <c r="D39" s="10" t="s">
        <v>106</v>
      </c>
      <c r="E39" s="9" t="s">
        <v>22</v>
      </c>
      <c r="F39" s="30">
        <v>5000</v>
      </c>
      <c r="G39" s="10" t="s">
        <v>107</v>
      </c>
      <c r="H39" s="30">
        <v>5000</v>
      </c>
      <c r="I39" s="28">
        <f t="shared" si="2"/>
        <v>0</v>
      </c>
      <c r="J39" s="19">
        <f t="shared" si="3"/>
        <v>1</v>
      </c>
      <c r="K39" s="10" t="s">
        <v>69</v>
      </c>
      <c r="L39" s="9" t="s">
        <v>26</v>
      </c>
      <c r="M39" s="21" t="s">
        <v>148</v>
      </c>
    </row>
    <row r="40" spans="1:13" ht="38.25">
      <c r="A40" s="11">
        <v>32</v>
      </c>
      <c r="B40" s="29" t="s">
        <v>44</v>
      </c>
      <c r="C40" s="9" t="s">
        <v>128</v>
      </c>
      <c r="D40" s="10" t="s">
        <v>108</v>
      </c>
      <c r="E40" s="9" t="s">
        <v>22</v>
      </c>
      <c r="F40" s="30">
        <v>5000</v>
      </c>
      <c r="G40" s="10" t="s">
        <v>109</v>
      </c>
      <c r="H40" s="30">
        <v>5000</v>
      </c>
      <c r="I40" s="28">
        <f t="shared" si="2"/>
        <v>0</v>
      </c>
      <c r="J40" s="19">
        <f t="shared" si="3"/>
        <v>1</v>
      </c>
      <c r="K40" s="10" t="s">
        <v>69</v>
      </c>
      <c r="L40" s="9" t="s">
        <v>26</v>
      </c>
      <c r="M40" s="21" t="s">
        <v>148</v>
      </c>
    </row>
    <row r="41" spans="1:13" ht="38.25">
      <c r="A41" s="11">
        <v>33</v>
      </c>
      <c r="B41" s="29" t="s">
        <v>44</v>
      </c>
      <c r="C41" s="9" t="s">
        <v>128</v>
      </c>
      <c r="D41" s="10" t="s">
        <v>110</v>
      </c>
      <c r="E41" s="9" t="s">
        <v>22</v>
      </c>
      <c r="F41" s="30">
        <v>5000</v>
      </c>
      <c r="G41" s="10" t="s">
        <v>111</v>
      </c>
      <c r="H41" s="30">
        <v>5000</v>
      </c>
      <c r="I41" s="28">
        <f t="shared" si="2"/>
        <v>0</v>
      </c>
      <c r="J41" s="19">
        <f t="shared" si="3"/>
        <v>1</v>
      </c>
      <c r="K41" s="10" t="s">
        <v>59</v>
      </c>
      <c r="L41" s="9" t="s">
        <v>26</v>
      </c>
      <c r="M41" s="21" t="s">
        <v>89</v>
      </c>
    </row>
    <row r="42" spans="1:13" ht="38.25">
      <c r="A42" s="11">
        <v>34</v>
      </c>
      <c r="B42" s="29" t="s">
        <v>44</v>
      </c>
      <c r="C42" s="9" t="s">
        <v>128</v>
      </c>
      <c r="D42" s="10" t="s">
        <v>112</v>
      </c>
      <c r="E42" s="9" t="s">
        <v>22</v>
      </c>
      <c r="F42" s="30">
        <v>5000</v>
      </c>
      <c r="G42" s="10" t="s">
        <v>114</v>
      </c>
      <c r="H42" s="30">
        <v>5000</v>
      </c>
      <c r="I42" s="28">
        <f t="shared" si="2"/>
        <v>0</v>
      </c>
      <c r="J42" s="19">
        <f t="shared" si="3"/>
        <v>1</v>
      </c>
      <c r="K42" s="10" t="s">
        <v>66</v>
      </c>
      <c r="L42" s="9" t="s">
        <v>26</v>
      </c>
      <c r="M42" s="21" t="s">
        <v>144</v>
      </c>
    </row>
    <row r="43" spans="1:13" ht="38.25">
      <c r="A43" s="11">
        <v>35</v>
      </c>
      <c r="B43" s="29" t="s">
        <v>44</v>
      </c>
      <c r="C43" s="9" t="s">
        <v>128</v>
      </c>
      <c r="D43" s="10" t="s">
        <v>113</v>
      </c>
      <c r="E43" s="9" t="s">
        <v>22</v>
      </c>
      <c r="F43" s="30">
        <v>5000</v>
      </c>
      <c r="G43" s="10" t="s">
        <v>115</v>
      </c>
      <c r="H43" s="30">
        <v>5000</v>
      </c>
      <c r="I43" s="28">
        <f t="shared" si="2"/>
        <v>0</v>
      </c>
      <c r="J43" s="19">
        <f t="shared" si="3"/>
        <v>1</v>
      </c>
      <c r="K43" s="10" t="s">
        <v>59</v>
      </c>
      <c r="L43" s="9" t="s">
        <v>26</v>
      </c>
      <c r="M43" s="21" t="s">
        <v>89</v>
      </c>
    </row>
    <row r="44" spans="1:13" ht="38.25">
      <c r="A44" s="11">
        <v>36</v>
      </c>
      <c r="B44" s="29" t="s">
        <v>44</v>
      </c>
      <c r="C44" s="9" t="s">
        <v>128</v>
      </c>
      <c r="D44" s="10" t="s">
        <v>116</v>
      </c>
      <c r="E44" s="9" t="s">
        <v>22</v>
      </c>
      <c r="F44" s="30">
        <v>5000</v>
      </c>
      <c r="G44" s="10" t="s">
        <v>117</v>
      </c>
      <c r="H44" s="30">
        <v>5000</v>
      </c>
      <c r="I44" s="28">
        <f t="shared" si="2"/>
        <v>0</v>
      </c>
      <c r="J44" s="19">
        <f t="shared" si="3"/>
        <v>1</v>
      </c>
      <c r="K44" s="10" t="s">
        <v>118</v>
      </c>
      <c r="L44" s="9" t="s">
        <v>26</v>
      </c>
      <c r="M44" s="21" t="s">
        <v>149</v>
      </c>
    </row>
    <row r="45" spans="1:13" ht="38.25">
      <c r="A45" s="11">
        <v>37</v>
      </c>
      <c r="B45" s="29" t="s">
        <v>44</v>
      </c>
      <c r="C45" s="9" t="s">
        <v>128</v>
      </c>
      <c r="D45" s="10" t="s">
        <v>119</v>
      </c>
      <c r="E45" s="9" t="s">
        <v>22</v>
      </c>
      <c r="F45" s="30">
        <v>5000</v>
      </c>
      <c r="G45" s="10" t="s">
        <v>120</v>
      </c>
      <c r="H45" s="30">
        <v>5000</v>
      </c>
      <c r="I45" s="28">
        <f t="shared" si="2"/>
        <v>0</v>
      </c>
      <c r="J45" s="19">
        <f t="shared" si="3"/>
        <v>1</v>
      </c>
      <c r="K45" s="10" t="s">
        <v>59</v>
      </c>
      <c r="L45" s="9" t="s">
        <v>26</v>
      </c>
      <c r="M45" s="21" t="s">
        <v>89</v>
      </c>
    </row>
    <row r="46" spans="1:13" ht="38.25">
      <c r="A46" s="11">
        <v>38</v>
      </c>
      <c r="B46" s="29" t="s">
        <v>44</v>
      </c>
      <c r="C46" s="9" t="s">
        <v>128</v>
      </c>
      <c r="D46" s="10" t="s">
        <v>121</v>
      </c>
      <c r="E46" s="9" t="s">
        <v>22</v>
      </c>
      <c r="F46" s="30">
        <v>5000</v>
      </c>
      <c r="G46" s="10" t="s">
        <v>122</v>
      </c>
      <c r="H46" s="30">
        <v>4992</v>
      </c>
      <c r="I46" s="28">
        <v>8</v>
      </c>
      <c r="J46" s="19">
        <f t="shared" si="3"/>
        <v>0.9984</v>
      </c>
      <c r="K46" s="10" t="s">
        <v>43</v>
      </c>
      <c r="L46" s="9" t="s">
        <v>26</v>
      </c>
      <c r="M46" s="21">
        <v>39451</v>
      </c>
    </row>
    <row r="47" spans="1:13" ht="38.25">
      <c r="A47" s="11">
        <v>39</v>
      </c>
      <c r="B47" s="29" t="s">
        <v>44</v>
      </c>
      <c r="C47" s="9" t="s">
        <v>128</v>
      </c>
      <c r="D47" s="10" t="s">
        <v>123</v>
      </c>
      <c r="E47" s="9" t="s">
        <v>22</v>
      </c>
      <c r="F47" s="30">
        <v>5000</v>
      </c>
      <c r="G47" s="10" t="s">
        <v>151</v>
      </c>
      <c r="H47" s="30">
        <v>4992</v>
      </c>
      <c r="I47" s="28">
        <f>F47-H47</f>
        <v>8</v>
      </c>
      <c r="J47" s="19">
        <f t="shared" si="3"/>
        <v>0.9984</v>
      </c>
      <c r="K47" s="10" t="s">
        <v>43</v>
      </c>
      <c r="L47" s="9" t="s">
        <v>26</v>
      </c>
      <c r="M47" s="21">
        <v>39451</v>
      </c>
    </row>
    <row r="48" spans="1:13" ht="38.25">
      <c r="A48" s="11">
        <v>40</v>
      </c>
      <c r="B48" s="29" t="s">
        <v>44</v>
      </c>
      <c r="C48" s="9" t="s">
        <v>128</v>
      </c>
      <c r="D48" s="10" t="s">
        <v>124</v>
      </c>
      <c r="E48" s="9" t="s">
        <v>22</v>
      </c>
      <c r="F48" s="30">
        <v>5000</v>
      </c>
      <c r="G48" s="10" t="s">
        <v>150</v>
      </c>
      <c r="H48" s="30">
        <v>4995</v>
      </c>
      <c r="I48" s="28">
        <f>F48-H48</f>
        <v>5</v>
      </c>
      <c r="J48" s="19">
        <f t="shared" si="3"/>
        <v>0.999</v>
      </c>
      <c r="K48" s="10" t="s">
        <v>43</v>
      </c>
      <c r="L48" s="9" t="s">
        <v>26</v>
      </c>
      <c r="M48" s="21">
        <v>39572</v>
      </c>
    </row>
    <row r="49" spans="1:13" ht="38.25">
      <c r="A49" s="11">
        <v>41</v>
      </c>
      <c r="B49" s="29" t="s">
        <v>44</v>
      </c>
      <c r="C49" s="9" t="s">
        <v>128</v>
      </c>
      <c r="D49" s="10" t="s">
        <v>125</v>
      </c>
      <c r="E49" s="9" t="s">
        <v>22</v>
      </c>
      <c r="F49" s="30">
        <v>5000</v>
      </c>
      <c r="G49" s="10" t="s">
        <v>126</v>
      </c>
      <c r="H49" s="30">
        <v>4992</v>
      </c>
      <c r="I49" s="28">
        <v>8</v>
      </c>
      <c r="J49" s="19">
        <v>1</v>
      </c>
      <c r="K49" s="10" t="s">
        <v>43</v>
      </c>
      <c r="L49" s="9" t="s">
        <v>26</v>
      </c>
      <c r="M49" s="21">
        <v>39451</v>
      </c>
    </row>
    <row r="50" spans="1:13" ht="38.25">
      <c r="A50" s="11">
        <v>42</v>
      </c>
      <c r="B50" s="29" t="s">
        <v>44</v>
      </c>
      <c r="C50" s="9" t="s">
        <v>128</v>
      </c>
      <c r="D50" s="10" t="s">
        <v>127</v>
      </c>
      <c r="E50" s="9" t="s">
        <v>22</v>
      </c>
      <c r="F50" s="30">
        <v>5000</v>
      </c>
      <c r="G50" s="10" t="s">
        <v>152</v>
      </c>
      <c r="H50" s="30">
        <v>5000</v>
      </c>
      <c r="I50" s="28">
        <v>0</v>
      </c>
      <c r="J50" s="19">
        <v>1</v>
      </c>
      <c r="K50" s="10" t="s">
        <v>34</v>
      </c>
      <c r="L50" s="9" t="s">
        <v>26</v>
      </c>
      <c r="M50" s="21" t="s">
        <v>193</v>
      </c>
    </row>
    <row r="51" spans="1:13" ht="12.75">
      <c r="A51" s="11"/>
      <c r="B51" s="29"/>
      <c r="C51" s="9"/>
      <c r="D51" s="10"/>
      <c r="E51" s="9"/>
      <c r="F51" s="30"/>
      <c r="G51" s="10"/>
      <c r="H51" s="30"/>
      <c r="I51" s="28"/>
      <c r="J51" s="19"/>
      <c r="K51" s="10"/>
      <c r="L51" s="9"/>
      <c r="M51" s="21"/>
    </row>
    <row r="52" spans="1:13" ht="12.75">
      <c r="A52" s="46"/>
      <c r="B52" s="47"/>
      <c r="C52" s="47"/>
      <c r="D52" s="47"/>
      <c r="E52" s="48"/>
      <c r="F52" s="31">
        <f>SUM(F9:F51)</f>
        <v>200000</v>
      </c>
      <c r="G52" s="16"/>
      <c r="H52" s="31">
        <f>SUM(H9:H51)</f>
        <v>199971</v>
      </c>
      <c r="I52" s="32">
        <f>F52-H52</f>
        <v>29</v>
      </c>
      <c r="J52" s="33">
        <f>H52/F52</f>
        <v>0.999855</v>
      </c>
      <c r="K52" s="16"/>
      <c r="L52" s="16"/>
      <c r="M52" s="16"/>
    </row>
    <row r="54" spans="1:3" ht="12.75">
      <c r="A54" s="8" t="s">
        <v>27</v>
      </c>
      <c r="C54" s="17">
        <f>F52</f>
        <v>200000</v>
      </c>
    </row>
    <row r="55" spans="1:3" ht="12.75">
      <c r="A55" s="8" t="s">
        <v>28</v>
      </c>
      <c r="C55" s="17">
        <f>H52</f>
        <v>199971</v>
      </c>
    </row>
    <row r="56" spans="1:3" ht="12.75">
      <c r="A56" s="8" t="s">
        <v>29</v>
      </c>
      <c r="C56" s="17">
        <f>I52</f>
        <v>29</v>
      </c>
    </row>
    <row r="57" spans="1:3" ht="12.75">
      <c r="A57" s="8" t="s">
        <v>30</v>
      </c>
      <c r="C57" s="35">
        <f>J52</f>
        <v>0.999855</v>
      </c>
    </row>
    <row r="58" spans="1:3" ht="12.75">
      <c r="A58" s="8" t="s">
        <v>31</v>
      </c>
      <c r="C58" s="18">
        <v>1</v>
      </c>
    </row>
    <row r="59" spans="1:3" ht="12.75">
      <c r="A59" s="8" t="s">
        <v>32</v>
      </c>
      <c r="C59" s="1">
        <f>COUNT(A9:A51)</f>
        <v>42</v>
      </c>
    </row>
  </sheetData>
  <mergeCells count="8">
    <mergeCell ref="A5:B5"/>
    <mergeCell ref="G7:H7"/>
    <mergeCell ref="A52:E52"/>
    <mergeCell ref="A1:M1"/>
    <mergeCell ref="A3:B3"/>
    <mergeCell ref="C3:D3"/>
    <mergeCell ref="A4:B4"/>
    <mergeCell ref="C4:D4"/>
  </mergeCells>
  <dataValidations count="2">
    <dataValidation type="list" allowBlank="1" showInputMessage="1" showErrorMessage="1" sqref="L1:L65536">
      <formula1>Kemajuan</formula1>
    </dataValidation>
    <dataValidation type="list" allowBlank="1" showInputMessage="1" showErrorMessage="1" sqref="E1:E65536">
      <formula1>Jenis</formula1>
    </dataValidation>
  </dataValidations>
  <printOptions/>
  <pageMargins left="0.25" right="0.25" top="0.75" bottom="0.5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workbookViewId="0" topLeftCell="A1">
      <selection activeCell="A1" sqref="A1:M25"/>
    </sheetView>
  </sheetViews>
  <sheetFormatPr defaultColWidth="9.140625" defaultRowHeight="12.75"/>
  <cols>
    <col min="1" max="1" width="3.57421875" style="7" customWidth="1"/>
    <col min="2" max="2" width="19.57421875" style="1" customWidth="1"/>
    <col min="3" max="3" width="14.28125" style="1" bestFit="1" customWidth="1"/>
    <col min="4" max="4" width="27.28125" style="1" customWidth="1"/>
    <col min="5" max="5" width="12.421875" style="1" customWidth="1"/>
    <col min="6" max="6" width="12.28125" style="34" customWidth="1"/>
    <col min="7" max="7" width="16.57421875" style="1" customWidth="1"/>
    <col min="8" max="8" width="13.8515625" style="34" customWidth="1"/>
    <col min="9" max="9" width="10.00390625" style="34" customWidth="1"/>
    <col min="10" max="10" width="15.00390625" style="1" customWidth="1"/>
    <col min="11" max="11" width="20.421875" style="1" customWidth="1"/>
    <col min="12" max="12" width="14.421875" style="1" customWidth="1"/>
    <col min="13" max="13" width="13.8515625" style="1" customWidth="1"/>
    <col min="14" max="16384" width="9.140625" style="1" customWidth="1"/>
  </cols>
  <sheetData>
    <row r="1" spans="1:13" ht="15.7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5"/>
      <c r="B2" s="2"/>
      <c r="C2" s="2"/>
      <c r="D2" s="2"/>
      <c r="E2" s="2"/>
      <c r="F2" s="24"/>
      <c r="G2" s="2"/>
      <c r="H2" s="24"/>
      <c r="I2" s="25"/>
      <c r="J2" s="3"/>
      <c r="K2" s="4"/>
      <c r="L2" s="4"/>
      <c r="M2" s="4"/>
    </row>
    <row r="3" spans="1:13" ht="12.75">
      <c r="A3" s="43" t="s">
        <v>35</v>
      </c>
      <c r="B3" s="43"/>
      <c r="C3" s="50" t="s">
        <v>39</v>
      </c>
      <c r="D3" s="50"/>
      <c r="E3" s="2"/>
      <c r="F3" s="24"/>
      <c r="G3" s="2"/>
      <c r="H3" s="24"/>
      <c r="I3" s="25"/>
      <c r="J3" s="3"/>
      <c r="K3" s="4"/>
      <c r="L3" s="4"/>
      <c r="M3" s="4"/>
    </row>
    <row r="4" spans="1:13" ht="12.75">
      <c r="A4" s="43" t="s">
        <v>36</v>
      </c>
      <c r="B4" s="43"/>
      <c r="C4" s="50" t="s">
        <v>37</v>
      </c>
      <c r="D4" s="50"/>
      <c r="E4" s="2"/>
      <c r="F4" s="24"/>
      <c r="G4" s="2"/>
      <c r="H4" s="24"/>
      <c r="I4" s="25"/>
      <c r="J4" s="3"/>
      <c r="K4" s="4"/>
      <c r="L4" s="4"/>
      <c r="M4" s="4"/>
    </row>
    <row r="5" spans="1:13" ht="12.75">
      <c r="A5" s="43" t="s">
        <v>38</v>
      </c>
      <c r="B5" s="43"/>
      <c r="C5" s="2">
        <v>2008</v>
      </c>
      <c r="D5" s="2"/>
      <c r="E5" s="2"/>
      <c r="F5" s="24"/>
      <c r="G5" s="2"/>
      <c r="H5" s="24"/>
      <c r="I5" s="25"/>
      <c r="J5" s="3"/>
      <c r="K5" s="4"/>
      <c r="L5" s="4"/>
      <c r="M5" s="4"/>
    </row>
    <row r="6" spans="1:13" ht="12.75">
      <c r="A6" s="6"/>
      <c r="B6" s="4"/>
      <c r="C6" s="4"/>
      <c r="D6" s="4"/>
      <c r="E6" s="4"/>
      <c r="F6" s="26"/>
      <c r="G6" s="4"/>
      <c r="H6" s="25"/>
      <c r="I6" s="25"/>
      <c r="J6" s="3"/>
      <c r="K6" s="4"/>
      <c r="L6" s="4"/>
      <c r="M6" s="4"/>
    </row>
    <row r="7" spans="1:13" ht="12.75">
      <c r="A7" s="13" t="s">
        <v>0</v>
      </c>
      <c r="B7" s="13" t="s">
        <v>1</v>
      </c>
      <c r="C7" s="13" t="s">
        <v>2</v>
      </c>
      <c r="D7" s="13" t="s">
        <v>3</v>
      </c>
      <c r="E7" s="13" t="s">
        <v>20</v>
      </c>
      <c r="F7" s="13" t="s">
        <v>4</v>
      </c>
      <c r="G7" s="44" t="s">
        <v>5</v>
      </c>
      <c r="H7" s="45"/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</row>
    <row r="8" spans="1:13" ht="12.75">
      <c r="A8" s="14"/>
      <c r="B8" s="14" t="s">
        <v>11</v>
      </c>
      <c r="C8" s="14" t="s">
        <v>12</v>
      </c>
      <c r="D8" s="14"/>
      <c r="E8" s="14"/>
      <c r="F8" s="14" t="s">
        <v>13</v>
      </c>
      <c r="G8" s="15" t="s">
        <v>14</v>
      </c>
      <c r="H8" s="15" t="s">
        <v>15</v>
      </c>
      <c r="I8" s="14" t="s">
        <v>13</v>
      </c>
      <c r="J8" s="14" t="s">
        <v>16</v>
      </c>
      <c r="K8" s="14" t="s">
        <v>17</v>
      </c>
      <c r="L8" s="14" t="s">
        <v>18</v>
      </c>
      <c r="M8" s="14" t="s">
        <v>19</v>
      </c>
    </row>
    <row r="9" spans="1:13" ht="38.25">
      <c r="A9" s="11">
        <v>1</v>
      </c>
      <c r="B9" s="12" t="s">
        <v>154</v>
      </c>
      <c r="C9" s="12" t="s">
        <v>153</v>
      </c>
      <c r="D9" s="12" t="s">
        <v>157</v>
      </c>
      <c r="E9" s="11" t="s">
        <v>22</v>
      </c>
      <c r="F9" s="27">
        <v>10000</v>
      </c>
      <c r="G9" s="12" t="s">
        <v>155</v>
      </c>
      <c r="H9" s="27">
        <v>10000</v>
      </c>
      <c r="I9" s="28" t="s">
        <v>156</v>
      </c>
      <c r="J9" s="19"/>
      <c r="K9" s="12" t="s">
        <v>42</v>
      </c>
      <c r="L9" s="20" t="s">
        <v>26</v>
      </c>
      <c r="M9" s="11" t="s">
        <v>160</v>
      </c>
    </row>
    <row r="10" spans="1:13" ht="38.25">
      <c r="A10" s="9">
        <v>2</v>
      </c>
      <c r="B10" s="29" t="s">
        <v>154</v>
      </c>
      <c r="C10" s="9" t="s">
        <v>158</v>
      </c>
      <c r="D10" s="10" t="s">
        <v>159</v>
      </c>
      <c r="E10" s="9" t="s">
        <v>22</v>
      </c>
      <c r="F10" s="30">
        <v>24200</v>
      </c>
      <c r="G10" s="10" t="s">
        <v>161</v>
      </c>
      <c r="H10" s="30">
        <v>24200</v>
      </c>
      <c r="I10" s="28" t="s">
        <v>156</v>
      </c>
      <c r="J10" s="19"/>
      <c r="K10" s="10" t="s">
        <v>162</v>
      </c>
      <c r="L10" s="9" t="s">
        <v>26</v>
      </c>
      <c r="M10" s="21">
        <v>39789</v>
      </c>
    </row>
    <row r="11" spans="1:13" ht="38.25">
      <c r="A11" s="11">
        <v>3</v>
      </c>
      <c r="B11" s="29" t="s">
        <v>154</v>
      </c>
      <c r="C11" s="9" t="s">
        <v>163</v>
      </c>
      <c r="D11" s="10" t="s">
        <v>164</v>
      </c>
      <c r="E11" s="9" t="s">
        <v>22</v>
      </c>
      <c r="F11" s="30">
        <v>9880</v>
      </c>
      <c r="G11" s="10" t="s">
        <v>173</v>
      </c>
      <c r="H11" s="30">
        <v>9880</v>
      </c>
      <c r="I11" s="28">
        <v>0</v>
      </c>
      <c r="J11" s="19"/>
      <c r="K11" s="10" t="s">
        <v>33</v>
      </c>
      <c r="L11" s="9" t="s">
        <v>26</v>
      </c>
      <c r="M11" s="9" t="s">
        <v>178</v>
      </c>
    </row>
    <row r="12" spans="1:13" ht="38.25">
      <c r="A12" s="9">
        <v>4</v>
      </c>
      <c r="B12" s="29" t="s">
        <v>154</v>
      </c>
      <c r="C12" s="9" t="s">
        <v>165</v>
      </c>
      <c r="D12" s="10" t="s">
        <v>166</v>
      </c>
      <c r="E12" s="9" t="s">
        <v>22</v>
      </c>
      <c r="F12" s="30">
        <v>6890</v>
      </c>
      <c r="G12" s="10" t="s">
        <v>174</v>
      </c>
      <c r="H12" s="30">
        <v>6890</v>
      </c>
      <c r="I12" s="28">
        <v>0</v>
      </c>
      <c r="J12" s="19"/>
      <c r="K12" s="10" t="s">
        <v>175</v>
      </c>
      <c r="L12" s="9" t="s">
        <v>26</v>
      </c>
      <c r="M12" s="21" t="s">
        <v>179</v>
      </c>
    </row>
    <row r="13" spans="1:13" ht="63.75">
      <c r="A13" s="11">
        <v>5</v>
      </c>
      <c r="B13" s="29" t="s">
        <v>154</v>
      </c>
      <c r="C13" s="9" t="s">
        <v>167</v>
      </c>
      <c r="D13" s="10" t="s">
        <v>168</v>
      </c>
      <c r="E13" s="9" t="s">
        <v>22</v>
      </c>
      <c r="F13" s="30">
        <v>12000</v>
      </c>
      <c r="G13" s="10" t="s">
        <v>176</v>
      </c>
      <c r="H13" s="30">
        <v>12000</v>
      </c>
      <c r="I13" s="28">
        <v>0</v>
      </c>
      <c r="J13" s="19"/>
      <c r="K13" s="10" t="s">
        <v>177</v>
      </c>
      <c r="L13" s="9" t="s">
        <v>26</v>
      </c>
      <c r="M13" s="21" t="s">
        <v>179</v>
      </c>
    </row>
    <row r="14" spans="1:13" ht="38.25">
      <c r="A14" s="9">
        <v>6</v>
      </c>
      <c r="B14" s="29" t="s">
        <v>154</v>
      </c>
      <c r="C14" s="9" t="s">
        <v>180</v>
      </c>
      <c r="D14" s="10" t="s">
        <v>170</v>
      </c>
      <c r="E14" s="9" t="s">
        <v>21</v>
      </c>
      <c r="F14" s="30">
        <v>15000</v>
      </c>
      <c r="G14" s="10" t="s">
        <v>171</v>
      </c>
      <c r="H14" s="30">
        <v>14900</v>
      </c>
      <c r="I14" s="28">
        <v>100</v>
      </c>
      <c r="J14" s="19"/>
      <c r="K14" s="10" t="s">
        <v>172</v>
      </c>
      <c r="L14" s="9" t="s">
        <v>26</v>
      </c>
      <c r="M14" s="21"/>
    </row>
    <row r="15" spans="1:13" ht="38.25">
      <c r="A15" s="11">
        <v>7</v>
      </c>
      <c r="B15" s="29" t="s">
        <v>154</v>
      </c>
      <c r="C15" s="9" t="s">
        <v>181</v>
      </c>
      <c r="D15" s="10" t="s">
        <v>182</v>
      </c>
      <c r="E15" s="9" t="s">
        <v>21</v>
      </c>
      <c r="F15" s="30">
        <v>15000</v>
      </c>
      <c r="G15" s="10" t="s">
        <v>183</v>
      </c>
      <c r="H15" s="30">
        <v>14960</v>
      </c>
      <c r="I15" s="28">
        <v>40</v>
      </c>
      <c r="J15" s="19"/>
      <c r="K15" s="10" t="s">
        <v>184</v>
      </c>
      <c r="L15" s="9" t="s">
        <v>26</v>
      </c>
      <c r="M15" s="9"/>
    </row>
    <row r="16" spans="1:13" ht="38.25">
      <c r="A16" s="9">
        <v>8</v>
      </c>
      <c r="B16" s="29" t="s">
        <v>154</v>
      </c>
      <c r="C16" s="9" t="s">
        <v>185</v>
      </c>
      <c r="D16" s="10" t="s">
        <v>186</v>
      </c>
      <c r="E16" s="9" t="s">
        <v>21</v>
      </c>
      <c r="F16" s="30">
        <v>20000</v>
      </c>
      <c r="G16" s="10" t="s">
        <v>187</v>
      </c>
      <c r="H16" s="30">
        <v>20000</v>
      </c>
      <c r="I16" s="28">
        <v>0</v>
      </c>
      <c r="J16" s="19"/>
      <c r="K16" s="10" t="s">
        <v>188</v>
      </c>
      <c r="L16" s="9" t="s">
        <v>26</v>
      </c>
      <c r="M16" s="21"/>
    </row>
    <row r="17" spans="1:13" ht="51">
      <c r="A17" s="11">
        <v>9</v>
      </c>
      <c r="B17" s="29" t="s">
        <v>154</v>
      </c>
      <c r="C17" s="9" t="s">
        <v>189</v>
      </c>
      <c r="D17" s="10" t="s">
        <v>190</v>
      </c>
      <c r="E17" s="9" t="s">
        <v>22</v>
      </c>
      <c r="F17" s="30">
        <v>2000</v>
      </c>
      <c r="G17" s="10" t="s">
        <v>191</v>
      </c>
      <c r="H17" s="30">
        <v>2000</v>
      </c>
      <c r="I17" s="28">
        <v>0</v>
      </c>
      <c r="J17" s="19"/>
      <c r="K17" s="10" t="s">
        <v>192</v>
      </c>
      <c r="L17" s="9" t="s">
        <v>26</v>
      </c>
      <c r="M17" s="21"/>
    </row>
    <row r="18" spans="1:13" ht="12.75">
      <c r="A18" s="37"/>
      <c r="B18" s="38"/>
      <c r="C18" s="39"/>
      <c r="D18" s="16"/>
      <c r="E18" s="39"/>
      <c r="F18" s="40"/>
      <c r="G18" s="16"/>
      <c r="H18" s="40"/>
      <c r="I18" s="41"/>
      <c r="J18" s="33"/>
      <c r="K18" s="16"/>
      <c r="L18" s="39"/>
      <c r="M18" s="42"/>
    </row>
    <row r="20" spans="1:3" ht="12.75">
      <c r="A20" s="8" t="s">
        <v>27</v>
      </c>
      <c r="C20" s="17">
        <v>200000</v>
      </c>
    </row>
    <row r="21" spans="1:3" ht="12.75">
      <c r="A21" s="8" t="s">
        <v>28</v>
      </c>
      <c r="C21" s="17">
        <f>H18</f>
        <v>0</v>
      </c>
    </row>
    <row r="22" spans="1:3" ht="12.75">
      <c r="A22" s="8" t="s">
        <v>29</v>
      </c>
      <c r="C22" s="17">
        <f>I18</f>
        <v>0</v>
      </c>
    </row>
    <row r="23" spans="1:3" ht="12.75">
      <c r="A23" s="8" t="s">
        <v>30</v>
      </c>
      <c r="C23" s="35">
        <f>J18</f>
        <v>0</v>
      </c>
    </row>
    <row r="24" spans="1:3" ht="12.75">
      <c r="A24" s="8" t="s">
        <v>31</v>
      </c>
      <c r="C24" s="18">
        <v>1</v>
      </c>
    </row>
    <row r="25" spans="1:3" ht="12.75">
      <c r="A25" s="8" t="s">
        <v>32</v>
      </c>
      <c r="C25" s="1">
        <f>COUNT(A1:A17)</f>
        <v>9</v>
      </c>
    </row>
  </sheetData>
  <mergeCells count="7">
    <mergeCell ref="A5:B5"/>
    <mergeCell ref="G7:H7"/>
    <mergeCell ref="A1:M1"/>
    <mergeCell ref="A3:B3"/>
    <mergeCell ref="C3:D3"/>
    <mergeCell ref="A4:B4"/>
    <mergeCell ref="C4:D4"/>
  </mergeCells>
  <dataValidations count="2">
    <dataValidation type="list" allowBlank="1" showInputMessage="1" showErrorMessage="1" sqref="L1:L65536">
      <formula1>Kemajuan</formula1>
    </dataValidation>
    <dataValidation type="list" allowBlank="1" showInputMessage="1" showErrorMessage="1" sqref="E1:E65536">
      <formula1>Jenis</formula1>
    </dataValidation>
  </dataValidations>
  <printOptions/>
  <pageMargins left="0.25" right="0.25" top="0.75" bottom="0.5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workbookViewId="0" topLeftCell="A1">
      <selection activeCell="A1" sqref="A1:M48"/>
    </sheetView>
  </sheetViews>
  <sheetFormatPr defaultColWidth="9.140625" defaultRowHeight="12.75"/>
  <cols>
    <col min="1" max="1" width="3.57421875" style="7" customWidth="1"/>
    <col min="2" max="2" width="15.57421875" style="1" customWidth="1"/>
    <col min="3" max="3" width="16.57421875" style="1" customWidth="1"/>
    <col min="4" max="4" width="27.28125" style="1" customWidth="1"/>
    <col min="5" max="5" width="12.421875" style="1" customWidth="1"/>
    <col min="6" max="6" width="12.28125" style="34" customWidth="1"/>
    <col min="7" max="7" width="15.140625" style="1" customWidth="1"/>
    <col min="8" max="8" width="13.140625" style="34" customWidth="1"/>
    <col min="9" max="9" width="10.00390625" style="34" customWidth="1"/>
    <col min="10" max="10" width="15.140625" style="1" customWidth="1"/>
    <col min="11" max="11" width="19.00390625" style="1" customWidth="1"/>
    <col min="12" max="12" width="13.28125" style="1" customWidth="1"/>
    <col min="13" max="13" width="15.8515625" style="1" customWidth="1"/>
    <col min="14" max="16384" width="9.140625" style="1" customWidth="1"/>
  </cols>
  <sheetData>
    <row r="1" spans="1:13" ht="15.7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5"/>
      <c r="B2" s="2"/>
      <c r="C2" s="2"/>
      <c r="D2" s="2"/>
      <c r="E2" s="2"/>
      <c r="F2" s="24"/>
      <c r="G2" s="2"/>
      <c r="H2" s="24"/>
      <c r="I2" s="25"/>
      <c r="J2" s="3"/>
      <c r="K2" s="4"/>
      <c r="L2" s="4"/>
      <c r="M2" s="4"/>
    </row>
    <row r="3" spans="1:13" ht="12.75">
      <c r="A3" s="43" t="s">
        <v>35</v>
      </c>
      <c r="B3" s="43"/>
      <c r="C3" s="50" t="s">
        <v>39</v>
      </c>
      <c r="D3" s="50"/>
      <c r="E3" s="2"/>
      <c r="F3" s="24"/>
      <c r="G3" s="2"/>
      <c r="H3" s="24"/>
      <c r="I3" s="25"/>
      <c r="J3" s="3"/>
      <c r="K3" s="4"/>
      <c r="L3" s="4"/>
      <c r="M3" s="4"/>
    </row>
    <row r="4" spans="1:13" ht="12.75">
      <c r="A4" s="43" t="s">
        <v>36</v>
      </c>
      <c r="B4" s="43"/>
      <c r="C4" s="50" t="s">
        <v>37</v>
      </c>
      <c r="D4" s="50"/>
      <c r="E4" s="2"/>
      <c r="F4" s="24"/>
      <c r="G4" s="2"/>
      <c r="H4" s="24"/>
      <c r="I4" s="25"/>
      <c r="J4" s="3"/>
      <c r="K4" s="4"/>
      <c r="L4" s="4"/>
      <c r="M4" s="4"/>
    </row>
    <row r="5" spans="1:13" ht="12.75">
      <c r="A5" s="43" t="s">
        <v>38</v>
      </c>
      <c r="B5" s="43"/>
      <c r="C5" s="2"/>
      <c r="D5" s="2"/>
      <c r="E5" s="2"/>
      <c r="F5" s="24"/>
      <c r="G5" s="2"/>
      <c r="H5" s="24"/>
      <c r="I5" s="25"/>
      <c r="J5" s="3"/>
      <c r="K5" s="4"/>
      <c r="L5" s="4"/>
      <c r="M5" s="4"/>
    </row>
    <row r="6" spans="1:13" ht="12.75">
      <c r="A6" s="6"/>
      <c r="B6" s="4"/>
      <c r="C6" s="4"/>
      <c r="D6" s="4"/>
      <c r="E6" s="4"/>
      <c r="F6" s="26"/>
      <c r="G6" s="4"/>
      <c r="H6" s="25"/>
      <c r="I6" s="25"/>
      <c r="J6" s="3"/>
      <c r="K6" s="4"/>
      <c r="L6" s="4"/>
      <c r="M6" s="4"/>
    </row>
    <row r="7" spans="1:13" ht="27" customHeigh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20</v>
      </c>
      <c r="F7" s="13" t="s">
        <v>4</v>
      </c>
      <c r="G7" s="44" t="s">
        <v>5</v>
      </c>
      <c r="H7" s="45"/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</row>
    <row r="8" spans="1:13" ht="12.75">
      <c r="A8" s="14"/>
      <c r="B8" s="14" t="s">
        <v>11</v>
      </c>
      <c r="C8" s="14" t="s">
        <v>12</v>
      </c>
      <c r="D8" s="14"/>
      <c r="E8" s="14"/>
      <c r="F8" s="14" t="s">
        <v>13</v>
      </c>
      <c r="G8" s="15" t="s">
        <v>14</v>
      </c>
      <c r="H8" s="15" t="s">
        <v>15</v>
      </c>
      <c r="I8" s="14" t="s">
        <v>13</v>
      </c>
      <c r="J8" s="14" t="s">
        <v>16</v>
      </c>
      <c r="K8" s="14" t="s">
        <v>17</v>
      </c>
      <c r="L8" s="14" t="s">
        <v>18</v>
      </c>
      <c r="M8" s="14" t="s">
        <v>19</v>
      </c>
    </row>
    <row r="9" spans="1:13" ht="38.25">
      <c r="A9" s="11">
        <v>1</v>
      </c>
      <c r="B9" s="12" t="s">
        <v>44</v>
      </c>
      <c r="C9" s="36" t="s">
        <v>196</v>
      </c>
      <c r="D9" s="12" t="s">
        <v>197</v>
      </c>
      <c r="E9" s="11" t="s">
        <v>21</v>
      </c>
      <c r="F9" s="27">
        <v>12000</v>
      </c>
      <c r="G9" s="12" t="s">
        <v>198</v>
      </c>
      <c r="H9" s="27">
        <v>12000</v>
      </c>
      <c r="I9" s="28">
        <f>F9-H9</f>
        <v>0</v>
      </c>
      <c r="J9" s="19">
        <f>H9/F9</f>
        <v>1</v>
      </c>
      <c r="K9" s="12" t="s">
        <v>199</v>
      </c>
      <c r="L9" s="20" t="s">
        <v>26</v>
      </c>
      <c r="M9" s="20">
        <v>40153</v>
      </c>
    </row>
    <row r="10" spans="1:13" ht="25.5">
      <c r="A10" s="9">
        <v>2</v>
      </c>
      <c r="B10" s="29" t="s">
        <v>44</v>
      </c>
      <c r="C10" s="9" t="s">
        <v>196</v>
      </c>
      <c r="D10" s="10" t="s">
        <v>200</v>
      </c>
      <c r="E10" s="9" t="s">
        <v>22</v>
      </c>
      <c r="F10" s="30">
        <v>865</v>
      </c>
      <c r="G10" s="10" t="s">
        <v>228</v>
      </c>
      <c r="H10" s="30">
        <v>865</v>
      </c>
      <c r="I10" s="28">
        <f aca="true" t="shared" si="0" ref="I10:I38">F10-H10</f>
        <v>0</v>
      </c>
      <c r="J10" s="19">
        <f aca="true" t="shared" si="1" ref="J10:J39">H10/F10</f>
        <v>1</v>
      </c>
      <c r="K10" s="10" t="s">
        <v>46</v>
      </c>
      <c r="L10" s="9" t="s">
        <v>25</v>
      </c>
      <c r="M10" s="9"/>
    </row>
    <row r="11" spans="1:13" ht="25.5">
      <c r="A11" s="11">
        <v>3</v>
      </c>
      <c r="B11" s="29" t="s">
        <v>44</v>
      </c>
      <c r="C11" s="9" t="s">
        <v>196</v>
      </c>
      <c r="D11" s="10" t="s">
        <v>201</v>
      </c>
      <c r="E11" s="9" t="s">
        <v>22</v>
      </c>
      <c r="F11" s="30">
        <v>4950</v>
      </c>
      <c r="G11" s="10" t="s">
        <v>229</v>
      </c>
      <c r="H11" s="30">
        <v>4950</v>
      </c>
      <c r="I11" s="28">
        <f t="shared" si="0"/>
        <v>0</v>
      </c>
      <c r="J11" s="19">
        <f t="shared" si="1"/>
        <v>1</v>
      </c>
      <c r="K11" s="10" t="s">
        <v>230</v>
      </c>
      <c r="L11" s="9" t="s">
        <v>25</v>
      </c>
      <c r="M11" s="9"/>
    </row>
    <row r="12" spans="1:13" ht="51">
      <c r="A12" s="9">
        <v>4</v>
      </c>
      <c r="B12" s="29" t="s">
        <v>44</v>
      </c>
      <c r="C12" s="9" t="s">
        <v>196</v>
      </c>
      <c r="D12" s="10" t="s">
        <v>202</v>
      </c>
      <c r="E12" s="9" t="s">
        <v>22</v>
      </c>
      <c r="F12" s="30">
        <v>4410</v>
      </c>
      <c r="G12" s="10" t="s">
        <v>203</v>
      </c>
      <c r="H12" s="30">
        <v>4410</v>
      </c>
      <c r="I12" s="28">
        <f t="shared" si="0"/>
        <v>0</v>
      </c>
      <c r="J12" s="19">
        <f t="shared" si="1"/>
        <v>1</v>
      </c>
      <c r="K12" s="10" t="s">
        <v>204</v>
      </c>
      <c r="L12" s="9" t="s">
        <v>26</v>
      </c>
      <c r="M12" s="9" t="s">
        <v>233</v>
      </c>
    </row>
    <row r="13" spans="1:13" ht="76.5">
      <c r="A13" s="11">
        <v>5</v>
      </c>
      <c r="B13" s="29" t="s">
        <v>44</v>
      </c>
      <c r="C13" s="9" t="s">
        <v>196</v>
      </c>
      <c r="D13" s="10" t="s">
        <v>205</v>
      </c>
      <c r="E13" s="9" t="s">
        <v>22</v>
      </c>
      <c r="F13" s="30">
        <v>4175</v>
      </c>
      <c r="G13" s="10" t="s">
        <v>234</v>
      </c>
      <c r="H13" s="30">
        <v>4175</v>
      </c>
      <c r="I13" s="28">
        <f t="shared" si="0"/>
        <v>0</v>
      </c>
      <c r="J13" s="19">
        <f t="shared" si="1"/>
        <v>1</v>
      </c>
      <c r="K13" s="10" t="s">
        <v>206</v>
      </c>
      <c r="L13" s="9" t="s">
        <v>26</v>
      </c>
      <c r="M13" s="21" t="s">
        <v>231</v>
      </c>
    </row>
    <row r="14" spans="1:13" ht="38.25">
      <c r="A14" s="9">
        <v>6</v>
      </c>
      <c r="B14" s="29" t="s">
        <v>44</v>
      </c>
      <c r="C14" s="9" t="s">
        <v>196</v>
      </c>
      <c r="D14" s="10" t="s">
        <v>207</v>
      </c>
      <c r="E14" s="9" t="s">
        <v>22</v>
      </c>
      <c r="F14" s="30">
        <v>4560</v>
      </c>
      <c r="G14" s="10" t="s">
        <v>209</v>
      </c>
      <c r="H14" s="30">
        <v>4560</v>
      </c>
      <c r="I14" s="28">
        <f t="shared" si="0"/>
        <v>0</v>
      </c>
      <c r="J14" s="19">
        <f t="shared" si="1"/>
        <v>1</v>
      </c>
      <c r="K14" s="10" t="s">
        <v>204</v>
      </c>
      <c r="L14" s="9" t="s">
        <v>25</v>
      </c>
      <c r="M14" s="21"/>
    </row>
    <row r="15" spans="1:13" ht="38.25">
      <c r="A15" s="11">
        <v>7</v>
      </c>
      <c r="B15" s="29" t="s">
        <v>44</v>
      </c>
      <c r="C15" s="9" t="s">
        <v>196</v>
      </c>
      <c r="D15" s="10" t="s">
        <v>208</v>
      </c>
      <c r="E15" s="9" t="s">
        <v>22</v>
      </c>
      <c r="F15" s="30">
        <v>4560</v>
      </c>
      <c r="G15" s="10" t="s">
        <v>210</v>
      </c>
      <c r="H15" s="30">
        <v>4560</v>
      </c>
      <c r="I15" s="28">
        <f t="shared" si="0"/>
        <v>0</v>
      </c>
      <c r="J15" s="19">
        <f t="shared" si="1"/>
        <v>1</v>
      </c>
      <c r="K15" s="10" t="s">
        <v>211</v>
      </c>
      <c r="L15" s="9" t="s">
        <v>26</v>
      </c>
      <c r="M15" s="9" t="s">
        <v>227</v>
      </c>
    </row>
    <row r="16" spans="1:13" ht="38.25">
      <c r="A16" s="9">
        <v>8</v>
      </c>
      <c r="B16" s="29" t="s">
        <v>44</v>
      </c>
      <c r="C16" s="9" t="s">
        <v>196</v>
      </c>
      <c r="D16" s="10" t="s">
        <v>212</v>
      </c>
      <c r="E16" s="9" t="s">
        <v>22</v>
      </c>
      <c r="F16" s="30">
        <v>4560</v>
      </c>
      <c r="G16" s="10" t="s">
        <v>213</v>
      </c>
      <c r="H16" s="30">
        <v>4560</v>
      </c>
      <c r="I16" s="28">
        <f t="shared" si="0"/>
        <v>0</v>
      </c>
      <c r="J16" s="19">
        <f t="shared" si="1"/>
        <v>1</v>
      </c>
      <c r="K16" s="10" t="s">
        <v>45</v>
      </c>
      <c r="L16" s="9" t="s">
        <v>25</v>
      </c>
      <c r="M16" s="21"/>
    </row>
    <row r="17" spans="1:13" ht="38.25">
      <c r="A17" s="11">
        <v>9</v>
      </c>
      <c r="B17" s="29" t="s">
        <v>44</v>
      </c>
      <c r="C17" s="9" t="s">
        <v>196</v>
      </c>
      <c r="D17" s="10" t="s">
        <v>214</v>
      </c>
      <c r="E17" s="9" t="s">
        <v>22</v>
      </c>
      <c r="F17" s="30">
        <v>4560</v>
      </c>
      <c r="G17" s="10" t="s">
        <v>215</v>
      </c>
      <c r="H17" s="30">
        <v>4560</v>
      </c>
      <c r="I17" s="28">
        <f t="shared" si="0"/>
        <v>0</v>
      </c>
      <c r="J17" s="19">
        <f t="shared" si="1"/>
        <v>1</v>
      </c>
      <c r="K17" s="10" t="s">
        <v>45</v>
      </c>
      <c r="L17" s="9" t="s">
        <v>26</v>
      </c>
      <c r="M17" s="21" t="s">
        <v>233</v>
      </c>
    </row>
    <row r="18" spans="1:13" ht="51">
      <c r="A18" s="9">
        <v>10</v>
      </c>
      <c r="B18" s="29" t="s">
        <v>44</v>
      </c>
      <c r="C18" s="9" t="s">
        <v>196</v>
      </c>
      <c r="D18" s="10" t="s">
        <v>216</v>
      </c>
      <c r="E18" s="9" t="s">
        <v>22</v>
      </c>
      <c r="F18" s="30">
        <v>4560</v>
      </c>
      <c r="G18" s="10" t="s">
        <v>217</v>
      </c>
      <c r="H18" s="30">
        <v>4560</v>
      </c>
      <c r="I18" s="28">
        <f t="shared" si="0"/>
        <v>0</v>
      </c>
      <c r="J18" s="19">
        <f t="shared" si="1"/>
        <v>1</v>
      </c>
      <c r="K18" s="10" t="s">
        <v>218</v>
      </c>
      <c r="L18" s="9" t="s">
        <v>26</v>
      </c>
      <c r="M18" s="21">
        <v>39851</v>
      </c>
    </row>
    <row r="19" spans="1:13" ht="51">
      <c r="A19" s="11">
        <v>11</v>
      </c>
      <c r="B19" s="29" t="s">
        <v>44</v>
      </c>
      <c r="C19" s="9" t="s">
        <v>196</v>
      </c>
      <c r="D19" s="10" t="s">
        <v>219</v>
      </c>
      <c r="E19" s="9" t="s">
        <v>22</v>
      </c>
      <c r="F19" s="30">
        <v>4560</v>
      </c>
      <c r="G19" s="10" t="s">
        <v>222</v>
      </c>
      <c r="H19" s="30">
        <v>4560</v>
      </c>
      <c r="I19" s="28">
        <f t="shared" si="0"/>
        <v>0</v>
      </c>
      <c r="J19" s="19">
        <f t="shared" si="1"/>
        <v>1</v>
      </c>
      <c r="K19" s="10" t="s">
        <v>220</v>
      </c>
      <c r="L19" s="9" t="s">
        <v>26</v>
      </c>
      <c r="M19" s="21" t="s">
        <v>227</v>
      </c>
    </row>
    <row r="20" spans="1:13" ht="38.25">
      <c r="A20" s="9">
        <v>12</v>
      </c>
      <c r="B20" s="29" t="s">
        <v>44</v>
      </c>
      <c r="C20" s="9" t="s">
        <v>196</v>
      </c>
      <c r="D20" s="10" t="s">
        <v>221</v>
      </c>
      <c r="E20" s="9" t="s">
        <v>22</v>
      </c>
      <c r="F20" s="30">
        <v>4560</v>
      </c>
      <c r="G20" s="10" t="s">
        <v>223</v>
      </c>
      <c r="H20" s="30">
        <v>4560</v>
      </c>
      <c r="I20" s="28">
        <f t="shared" si="0"/>
        <v>0</v>
      </c>
      <c r="J20" s="19">
        <f t="shared" si="1"/>
        <v>1</v>
      </c>
      <c r="K20" s="10" t="s">
        <v>218</v>
      </c>
      <c r="L20" s="9" t="s">
        <v>25</v>
      </c>
      <c r="M20" s="21"/>
    </row>
    <row r="21" spans="1:13" ht="51">
      <c r="A21" s="11">
        <v>13</v>
      </c>
      <c r="B21" s="29" t="s">
        <v>44</v>
      </c>
      <c r="C21" s="9" t="s">
        <v>196</v>
      </c>
      <c r="D21" s="10" t="s">
        <v>224</v>
      </c>
      <c r="E21" s="9" t="s">
        <v>22</v>
      </c>
      <c r="F21" s="30">
        <v>4560</v>
      </c>
      <c r="G21" s="10" t="s">
        <v>225</v>
      </c>
      <c r="H21" s="30">
        <v>4560</v>
      </c>
      <c r="I21" s="28">
        <f t="shared" si="0"/>
        <v>0</v>
      </c>
      <c r="J21" s="19">
        <f t="shared" si="1"/>
        <v>1</v>
      </c>
      <c r="K21" s="10" t="s">
        <v>220</v>
      </c>
      <c r="L21" s="9" t="s">
        <v>26</v>
      </c>
      <c r="M21" s="21" t="s">
        <v>233</v>
      </c>
    </row>
    <row r="22" spans="1:13" ht="38.25">
      <c r="A22" s="9">
        <v>14</v>
      </c>
      <c r="B22" s="29" t="s">
        <v>44</v>
      </c>
      <c r="C22" s="9" t="s">
        <v>196</v>
      </c>
      <c r="D22" s="10" t="s">
        <v>226</v>
      </c>
      <c r="E22" s="9" t="s">
        <v>22</v>
      </c>
      <c r="F22" s="30">
        <v>1177</v>
      </c>
      <c r="G22" s="10" t="s">
        <v>232</v>
      </c>
      <c r="H22" s="30">
        <v>1177</v>
      </c>
      <c r="I22" s="28">
        <f t="shared" si="0"/>
        <v>0</v>
      </c>
      <c r="J22" s="19">
        <f t="shared" si="1"/>
        <v>1</v>
      </c>
      <c r="K22" s="10" t="s">
        <v>42</v>
      </c>
      <c r="L22" s="9" t="s">
        <v>25</v>
      </c>
      <c r="M22" s="21"/>
    </row>
    <row r="23" spans="1:13" ht="12.75">
      <c r="A23" s="11">
        <v>15</v>
      </c>
      <c r="B23" s="29"/>
      <c r="C23" s="9"/>
      <c r="D23" s="10"/>
      <c r="E23" s="9"/>
      <c r="F23" s="30"/>
      <c r="G23" s="10"/>
      <c r="H23" s="30"/>
      <c r="I23" s="28">
        <f t="shared" si="0"/>
        <v>0</v>
      </c>
      <c r="J23" s="19" t="e">
        <f t="shared" si="1"/>
        <v>#DIV/0!</v>
      </c>
      <c r="K23" s="10"/>
      <c r="L23" s="9"/>
      <c r="M23" s="21"/>
    </row>
    <row r="24" spans="1:13" ht="12.75">
      <c r="A24" s="11">
        <v>16</v>
      </c>
      <c r="B24" s="29"/>
      <c r="C24" s="9"/>
      <c r="D24" s="10"/>
      <c r="E24" s="9"/>
      <c r="F24" s="30"/>
      <c r="G24" s="10"/>
      <c r="H24" s="30"/>
      <c r="I24" s="28">
        <f t="shared" si="0"/>
        <v>0</v>
      </c>
      <c r="J24" s="19" t="e">
        <f t="shared" si="1"/>
        <v>#DIV/0!</v>
      </c>
      <c r="K24" s="10"/>
      <c r="L24" s="9"/>
      <c r="M24" s="21"/>
    </row>
    <row r="25" spans="1:13" ht="12.75">
      <c r="A25" s="11">
        <v>17</v>
      </c>
      <c r="B25" s="29"/>
      <c r="C25" s="9"/>
      <c r="D25" s="10"/>
      <c r="E25" s="9"/>
      <c r="F25" s="30"/>
      <c r="G25" s="10"/>
      <c r="H25" s="30"/>
      <c r="I25" s="28">
        <f t="shared" si="0"/>
        <v>0</v>
      </c>
      <c r="J25" s="19" t="e">
        <f t="shared" si="1"/>
        <v>#DIV/0!</v>
      </c>
      <c r="K25" s="10"/>
      <c r="L25" s="9"/>
      <c r="M25" s="21"/>
    </row>
    <row r="26" spans="1:13" ht="12.75">
      <c r="A26" s="11">
        <v>18</v>
      </c>
      <c r="B26" s="29"/>
      <c r="C26" s="9"/>
      <c r="D26" s="10"/>
      <c r="E26" s="9"/>
      <c r="F26" s="30"/>
      <c r="G26" s="10"/>
      <c r="H26" s="30"/>
      <c r="I26" s="28">
        <f t="shared" si="0"/>
        <v>0</v>
      </c>
      <c r="J26" s="19" t="e">
        <f t="shared" si="1"/>
        <v>#DIV/0!</v>
      </c>
      <c r="K26" s="10"/>
      <c r="L26" s="9"/>
      <c r="M26" s="21"/>
    </row>
    <row r="27" spans="1:13" ht="12.75">
      <c r="A27" s="11">
        <v>19</v>
      </c>
      <c r="B27" s="29"/>
      <c r="C27" s="9"/>
      <c r="D27" s="10"/>
      <c r="E27" s="9"/>
      <c r="F27" s="30"/>
      <c r="G27" s="10"/>
      <c r="H27" s="30"/>
      <c r="I27" s="28">
        <f t="shared" si="0"/>
        <v>0</v>
      </c>
      <c r="J27" s="19" t="e">
        <f t="shared" si="1"/>
        <v>#DIV/0!</v>
      </c>
      <c r="K27" s="10"/>
      <c r="L27" s="9"/>
      <c r="M27" s="21"/>
    </row>
    <row r="28" spans="1:13" ht="12.75">
      <c r="A28" s="11">
        <v>20</v>
      </c>
      <c r="B28" s="29"/>
      <c r="C28" s="9"/>
      <c r="D28" s="10"/>
      <c r="E28" s="9"/>
      <c r="F28" s="30"/>
      <c r="G28" s="10"/>
      <c r="H28" s="30"/>
      <c r="I28" s="28">
        <f t="shared" si="0"/>
        <v>0</v>
      </c>
      <c r="J28" s="19" t="e">
        <f t="shared" si="1"/>
        <v>#DIV/0!</v>
      </c>
      <c r="K28" s="10"/>
      <c r="L28" s="9"/>
      <c r="M28" s="21"/>
    </row>
    <row r="29" spans="1:13" ht="12.75">
      <c r="A29" s="11">
        <v>21</v>
      </c>
      <c r="B29" s="29"/>
      <c r="C29" s="9"/>
      <c r="D29" s="10"/>
      <c r="E29" s="9"/>
      <c r="F29" s="30"/>
      <c r="G29" s="10"/>
      <c r="H29" s="30"/>
      <c r="I29" s="28">
        <f t="shared" si="0"/>
        <v>0</v>
      </c>
      <c r="J29" s="19" t="e">
        <f t="shared" si="1"/>
        <v>#DIV/0!</v>
      </c>
      <c r="K29" s="10"/>
      <c r="L29" s="9"/>
      <c r="M29" s="21"/>
    </row>
    <row r="30" spans="1:13" ht="12.75">
      <c r="A30" s="11">
        <v>22</v>
      </c>
      <c r="B30" s="29"/>
      <c r="C30" s="9"/>
      <c r="D30" s="10"/>
      <c r="E30" s="9"/>
      <c r="F30" s="30"/>
      <c r="G30" s="10"/>
      <c r="H30" s="30"/>
      <c r="I30" s="28">
        <f t="shared" si="0"/>
        <v>0</v>
      </c>
      <c r="J30" s="19" t="e">
        <f t="shared" si="1"/>
        <v>#DIV/0!</v>
      </c>
      <c r="K30" s="10"/>
      <c r="L30" s="9"/>
      <c r="M30" s="21"/>
    </row>
    <row r="31" spans="1:13" ht="12.75">
      <c r="A31" s="11">
        <v>23</v>
      </c>
      <c r="B31" s="29"/>
      <c r="C31" s="9"/>
      <c r="D31" s="10"/>
      <c r="E31" s="9"/>
      <c r="F31" s="30"/>
      <c r="G31" s="10"/>
      <c r="H31" s="30"/>
      <c r="I31" s="28">
        <f t="shared" si="0"/>
        <v>0</v>
      </c>
      <c r="J31" s="19" t="e">
        <f t="shared" si="1"/>
        <v>#DIV/0!</v>
      </c>
      <c r="K31" s="10"/>
      <c r="L31" s="9"/>
      <c r="M31" s="21"/>
    </row>
    <row r="32" spans="1:13" ht="12.75">
      <c r="A32" s="11">
        <v>24</v>
      </c>
      <c r="B32" s="29"/>
      <c r="C32" s="9"/>
      <c r="D32" s="10"/>
      <c r="E32" s="9"/>
      <c r="F32" s="30"/>
      <c r="G32" s="10"/>
      <c r="H32" s="30"/>
      <c r="I32" s="28">
        <f t="shared" si="0"/>
        <v>0</v>
      </c>
      <c r="J32" s="19" t="e">
        <f t="shared" si="1"/>
        <v>#DIV/0!</v>
      </c>
      <c r="K32" s="10"/>
      <c r="L32" s="9"/>
      <c r="M32" s="21"/>
    </row>
    <row r="33" spans="1:13" ht="12.75">
      <c r="A33" s="11">
        <v>25</v>
      </c>
      <c r="B33" s="29"/>
      <c r="C33" s="9"/>
      <c r="D33" s="10"/>
      <c r="E33" s="9"/>
      <c r="F33" s="30"/>
      <c r="G33" s="10"/>
      <c r="H33" s="30"/>
      <c r="I33" s="28">
        <f t="shared" si="0"/>
        <v>0</v>
      </c>
      <c r="J33" s="19" t="e">
        <f t="shared" si="1"/>
        <v>#DIV/0!</v>
      </c>
      <c r="K33" s="10"/>
      <c r="L33" s="9"/>
      <c r="M33" s="21"/>
    </row>
    <row r="34" spans="1:13" ht="12.75">
      <c r="A34" s="11">
        <v>26</v>
      </c>
      <c r="B34" s="29"/>
      <c r="C34" s="9"/>
      <c r="D34" s="10"/>
      <c r="E34" s="9"/>
      <c r="F34" s="30"/>
      <c r="G34" s="10"/>
      <c r="H34" s="30"/>
      <c r="I34" s="28">
        <f t="shared" si="0"/>
        <v>0</v>
      </c>
      <c r="J34" s="19" t="e">
        <f t="shared" si="1"/>
        <v>#DIV/0!</v>
      </c>
      <c r="K34" s="10"/>
      <c r="L34" s="9"/>
      <c r="M34" s="21"/>
    </row>
    <row r="35" spans="1:13" ht="12.75">
      <c r="A35" s="11">
        <v>27</v>
      </c>
      <c r="B35" s="29"/>
      <c r="C35" s="9"/>
      <c r="D35" s="10"/>
      <c r="E35" s="9"/>
      <c r="F35" s="30"/>
      <c r="G35" s="10"/>
      <c r="H35" s="30"/>
      <c r="I35" s="28">
        <f t="shared" si="0"/>
        <v>0</v>
      </c>
      <c r="J35" s="19" t="e">
        <f t="shared" si="1"/>
        <v>#DIV/0!</v>
      </c>
      <c r="K35" s="10"/>
      <c r="L35" s="9"/>
      <c r="M35" s="21"/>
    </row>
    <row r="36" spans="1:13" ht="12.75">
      <c r="A36" s="11">
        <v>28</v>
      </c>
      <c r="B36" s="29"/>
      <c r="C36" s="9"/>
      <c r="D36" s="10"/>
      <c r="E36" s="9"/>
      <c r="F36" s="30"/>
      <c r="G36" s="10"/>
      <c r="H36" s="30"/>
      <c r="I36" s="28">
        <f t="shared" si="0"/>
        <v>0</v>
      </c>
      <c r="J36" s="19" t="e">
        <f t="shared" si="1"/>
        <v>#DIV/0!</v>
      </c>
      <c r="K36" s="10"/>
      <c r="L36" s="9"/>
      <c r="M36" s="21"/>
    </row>
    <row r="37" spans="1:13" ht="12.75">
      <c r="A37" s="11">
        <v>29</v>
      </c>
      <c r="B37" s="29"/>
      <c r="C37" s="9"/>
      <c r="D37" s="10"/>
      <c r="E37" s="9"/>
      <c r="F37" s="30"/>
      <c r="G37" s="10"/>
      <c r="H37" s="30"/>
      <c r="I37" s="28">
        <f t="shared" si="0"/>
        <v>0</v>
      </c>
      <c r="J37" s="19" t="e">
        <f t="shared" si="1"/>
        <v>#DIV/0!</v>
      </c>
      <c r="K37" s="10"/>
      <c r="L37" s="9"/>
      <c r="M37" s="21"/>
    </row>
    <row r="38" spans="1:13" ht="12.75">
      <c r="A38" s="11">
        <v>30</v>
      </c>
      <c r="B38" s="29"/>
      <c r="C38" s="9"/>
      <c r="D38" s="10"/>
      <c r="E38" s="9"/>
      <c r="F38" s="30"/>
      <c r="G38" s="10"/>
      <c r="H38" s="30"/>
      <c r="I38" s="28">
        <f t="shared" si="0"/>
        <v>0</v>
      </c>
      <c r="J38" s="19" t="e">
        <f t="shared" si="1"/>
        <v>#DIV/0!</v>
      </c>
      <c r="K38" s="10"/>
      <c r="L38" s="9"/>
      <c r="M38" s="9"/>
    </row>
    <row r="39" spans="1:13" ht="12.75">
      <c r="A39" s="46"/>
      <c r="B39" s="47"/>
      <c r="C39" s="47"/>
      <c r="D39" s="47"/>
      <c r="E39" s="48"/>
      <c r="F39" s="31">
        <f>SUM(F9:F38)</f>
        <v>64057</v>
      </c>
      <c r="G39" s="16"/>
      <c r="H39" s="31">
        <f>SUM(H9:H38)</f>
        <v>64057</v>
      </c>
      <c r="I39" s="32">
        <f>F39-H39</f>
        <v>0</v>
      </c>
      <c r="J39" s="33">
        <f t="shared" si="1"/>
        <v>1</v>
      </c>
      <c r="K39" s="16"/>
      <c r="L39" s="16"/>
      <c r="M39" s="16"/>
    </row>
    <row r="41" spans="1:3" ht="12.75">
      <c r="A41" s="8" t="s">
        <v>27</v>
      </c>
      <c r="C41" s="17">
        <f>F39</f>
        <v>64057</v>
      </c>
    </row>
    <row r="42" spans="1:3" ht="12.75">
      <c r="A42" s="8" t="s">
        <v>28</v>
      </c>
      <c r="C42" s="17">
        <f>H39</f>
        <v>64057</v>
      </c>
    </row>
    <row r="43" spans="1:3" ht="12.75">
      <c r="A43" s="8" t="s">
        <v>29</v>
      </c>
      <c r="C43" s="17">
        <f>I39</f>
        <v>0</v>
      </c>
    </row>
    <row r="44" spans="1:3" ht="12.75">
      <c r="A44" s="8" t="s">
        <v>30</v>
      </c>
      <c r="C44" s="35">
        <f>J39</f>
        <v>1</v>
      </c>
    </row>
    <row r="45" spans="1:3" ht="12.75">
      <c r="A45" s="8" t="s">
        <v>31</v>
      </c>
      <c r="C45" s="18">
        <v>1</v>
      </c>
    </row>
    <row r="46" spans="1:3" ht="12.75">
      <c r="A46" s="8" t="s">
        <v>32</v>
      </c>
      <c r="C46" s="1">
        <f>COUNT(A9:A38)</f>
        <v>30</v>
      </c>
    </row>
  </sheetData>
  <mergeCells count="8">
    <mergeCell ref="A5:B5"/>
    <mergeCell ref="G7:H7"/>
    <mergeCell ref="A39:E39"/>
    <mergeCell ref="A1:M1"/>
    <mergeCell ref="A3:B3"/>
    <mergeCell ref="C3:D3"/>
    <mergeCell ref="A4:B4"/>
    <mergeCell ref="C4:D4"/>
  </mergeCells>
  <dataValidations count="2">
    <dataValidation type="list" allowBlank="1" showInputMessage="1" showErrorMessage="1" sqref="L1:L65536">
      <formula1>Kemajuan</formula1>
    </dataValidation>
    <dataValidation type="list" allowBlank="1" showInputMessage="1" showErrorMessage="1" sqref="E1:E65536">
      <formula1>Jenis</formula1>
    </dataValidation>
  </dataValidations>
  <printOptions/>
  <pageMargins left="0.25" right="0.25" top="0.75" bottom="0.5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I22" sqref="I22"/>
    </sheetView>
  </sheetViews>
  <sheetFormatPr defaultColWidth="9.140625" defaultRowHeight="12.75"/>
  <cols>
    <col min="1" max="1" width="11.140625" style="0" bestFit="1" customWidth="1"/>
    <col min="3" max="3" width="15.421875" style="0" bestFit="1" customWidth="1"/>
  </cols>
  <sheetData>
    <row r="1" spans="1:3" ht="12.75">
      <c r="A1" s="22" t="s">
        <v>20</v>
      </c>
      <c r="C1" s="22" t="s">
        <v>23</v>
      </c>
    </row>
    <row r="2" spans="1:3" ht="12.75">
      <c r="A2" s="23" t="s">
        <v>21</v>
      </c>
      <c r="C2" s="23" t="s">
        <v>24</v>
      </c>
    </row>
    <row r="3" spans="1:3" ht="12.75">
      <c r="A3" s="23" t="s">
        <v>22</v>
      </c>
      <c r="C3" s="23" t="s">
        <v>25</v>
      </c>
    </row>
    <row r="4" ht="12.75">
      <c r="C4" s="23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2010-03-01T03:50:22Z</cp:lastPrinted>
  <dcterms:created xsi:type="dcterms:W3CDTF">2005-11-24T20:06:35Z</dcterms:created>
  <dcterms:modified xsi:type="dcterms:W3CDTF">2010-03-01T03:50:45Z</dcterms:modified>
  <cp:category/>
  <cp:version/>
  <cp:contentType/>
  <cp:contentStatus/>
</cp:coreProperties>
</file>